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AC68553-798E-4EE5-A54E-F705FDFE4FF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ΔΙΕΥΘΥΝΣΗ Π.Ε. ΠΙΕΡΙΑΣ_Μοριοδότ" sheetId="1" r:id="rId1"/>
  </sheets>
  <definedNames>
    <definedName name="_xlnm._FilterDatabase" localSheetId="0" hidden="1">'ΔΙΕΥΘΥΝΣΗ Π.Ε. ΠΙΕΡΙΑΣ_Μοριοδότ'!$A$1:$BP$75</definedName>
  </definedNames>
  <calcPr calcId="191029"/>
</workbook>
</file>

<file path=xl/calcChain.xml><?xml version="1.0" encoding="utf-8"?>
<calcChain xmlns="http://schemas.openxmlformats.org/spreadsheetml/2006/main">
  <c r="BF69" i="1" l="1"/>
  <c r="BB69" i="1"/>
  <c r="BA69" i="1" s="1"/>
  <c r="AZ69" i="1" s="1"/>
  <c r="AV69" i="1"/>
  <c r="AK69" i="1"/>
  <c r="AJ69" i="1" s="1"/>
  <c r="AC69" i="1"/>
  <c r="T69" i="1"/>
  <c r="J69" i="1"/>
  <c r="BF22" i="1"/>
  <c r="BB22" i="1"/>
  <c r="BA22" i="1"/>
  <c r="AZ22" i="1"/>
  <c r="AV22" i="1"/>
  <c r="AK22" i="1"/>
  <c r="AJ22" i="1"/>
  <c r="AC22" i="1"/>
  <c r="T22" i="1"/>
  <c r="J22" i="1"/>
  <c r="BF28" i="1"/>
  <c r="BB28" i="1"/>
  <c r="BA28" i="1" s="1"/>
  <c r="AZ28" i="1" s="1"/>
  <c r="AV28" i="1"/>
  <c r="AK28" i="1"/>
  <c r="AJ28" i="1" s="1"/>
  <c r="AC28" i="1"/>
  <c r="T28" i="1"/>
  <c r="J28" i="1"/>
  <c r="BF41" i="1"/>
  <c r="BB41" i="1"/>
  <c r="BA41" i="1" s="1"/>
  <c r="AZ41" i="1" s="1"/>
  <c r="AV41" i="1"/>
  <c r="AK41" i="1"/>
  <c r="AJ41" i="1" s="1"/>
  <c r="AC41" i="1"/>
  <c r="T41" i="1"/>
  <c r="J41" i="1"/>
  <c r="BF64" i="1"/>
  <c r="BB64" i="1"/>
  <c r="BA64" i="1" s="1"/>
  <c r="AZ64" i="1" s="1"/>
  <c r="AV64" i="1"/>
  <c r="AK64" i="1"/>
  <c r="AJ64" i="1" s="1"/>
  <c r="AC64" i="1"/>
  <c r="T64" i="1"/>
  <c r="J64" i="1"/>
  <c r="BF62" i="1"/>
  <c r="BB62" i="1"/>
  <c r="BA62" i="1" s="1"/>
  <c r="AZ62" i="1" s="1"/>
  <c r="AV62" i="1"/>
  <c r="AK62" i="1"/>
  <c r="AJ62" i="1" s="1"/>
  <c r="AC62" i="1"/>
  <c r="T62" i="1"/>
  <c r="J62" i="1"/>
  <c r="BF49" i="1"/>
  <c r="BB49" i="1"/>
  <c r="BA49" i="1" s="1"/>
  <c r="AZ49" i="1" s="1"/>
  <c r="AV49" i="1"/>
  <c r="AK49" i="1"/>
  <c r="AJ49" i="1" s="1"/>
  <c r="AC49" i="1"/>
  <c r="T49" i="1"/>
  <c r="J49" i="1"/>
  <c r="BF10" i="1"/>
  <c r="BB10" i="1"/>
  <c r="BA10" i="1" s="1"/>
  <c r="AZ10" i="1" s="1"/>
  <c r="AV10" i="1"/>
  <c r="AK10" i="1"/>
  <c r="AJ10" i="1" s="1"/>
  <c r="AC10" i="1"/>
  <c r="T10" i="1"/>
  <c r="J10" i="1"/>
  <c r="BF8" i="1"/>
  <c r="BB8" i="1"/>
  <c r="BA8" i="1" s="1"/>
  <c r="AZ8" i="1" s="1"/>
  <c r="AV8" i="1"/>
  <c r="AK8" i="1"/>
  <c r="AJ8" i="1" s="1"/>
  <c r="AC8" i="1"/>
  <c r="T8" i="1"/>
  <c r="J8" i="1"/>
  <c r="BF56" i="1"/>
  <c r="BB56" i="1"/>
  <c r="BA56" i="1" s="1"/>
  <c r="AZ56" i="1" s="1"/>
  <c r="AV56" i="1"/>
  <c r="AK56" i="1"/>
  <c r="AJ56" i="1" s="1"/>
  <c r="AC56" i="1"/>
  <c r="T56" i="1"/>
  <c r="J56" i="1"/>
  <c r="BF20" i="1"/>
  <c r="BB20" i="1"/>
  <c r="BA20" i="1" s="1"/>
  <c r="AZ20" i="1" s="1"/>
  <c r="AV20" i="1"/>
  <c r="AK20" i="1"/>
  <c r="AJ20" i="1" s="1"/>
  <c r="AC20" i="1"/>
  <c r="T20" i="1"/>
  <c r="J20" i="1"/>
  <c r="BF5" i="1"/>
  <c r="BB5" i="1"/>
  <c r="BA5" i="1" s="1"/>
  <c r="AZ5" i="1" s="1"/>
  <c r="AV5" i="1"/>
  <c r="AK5" i="1"/>
  <c r="AJ5" i="1" s="1"/>
  <c r="AC5" i="1"/>
  <c r="T5" i="1"/>
  <c r="J5" i="1"/>
  <c r="BF17" i="1"/>
  <c r="BB17" i="1"/>
  <c r="BA17" i="1" s="1"/>
  <c r="AZ17" i="1" s="1"/>
  <c r="AV17" i="1"/>
  <c r="AK17" i="1"/>
  <c r="AJ17" i="1" s="1"/>
  <c r="AC17" i="1"/>
  <c r="T17" i="1"/>
  <c r="J17" i="1"/>
  <c r="BF42" i="1"/>
  <c r="BB42" i="1"/>
  <c r="BA42" i="1" s="1"/>
  <c r="AZ42" i="1" s="1"/>
  <c r="AV42" i="1"/>
  <c r="AK42" i="1"/>
  <c r="AJ42" i="1" s="1"/>
  <c r="AC42" i="1"/>
  <c r="T42" i="1"/>
  <c r="J42" i="1"/>
  <c r="BF14" i="1"/>
  <c r="BB14" i="1"/>
  <c r="BA14" i="1" s="1"/>
  <c r="AZ14" i="1" s="1"/>
  <c r="AV14" i="1"/>
  <c r="AK14" i="1"/>
  <c r="AJ14" i="1" s="1"/>
  <c r="AC14" i="1"/>
  <c r="T14" i="1"/>
  <c r="J14" i="1"/>
  <c r="BF43" i="1"/>
  <c r="BB43" i="1"/>
  <c r="BA43" i="1" s="1"/>
  <c r="AZ43" i="1" s="1"/>
  <c r="AV43" i="1"/>
  <c r="AK43" i="1"/>
  <c r="AJ43" i="1" s="1"/>
  <c r="AC43" i="1"/>
  <c r="T43" i="1"/>
  <c r="J43" i="1"/>
  <c r="BF57" i="1"/>
  <c r="BB57" i="1"/>
  <c r="BA57" i="1" s="1"/>
  <c r="AZ57" i="1" s="1"/>
  <c r="AV57" i="1"/>
  <c r="AK57" i="1"/>
  <c r="AJ57" i="1" s="1"/>
  <c r="AC57" i="1"/>
  <c r="T57" i="1"/>
  <c r="J57" i="1"/>
  <c r="BF12" i="1"/>
  <c r="BB12" i="1"/>
  <c r="BA12" i="1" s="1"/>
  <c r="AZ12" i="1" s="1"/>
  <c r="AV12" i="1"/>
  <c r="AK12" i="1"/>
  <c r="AJ12" i="1" s="1"/>
  <c r="AC12" i="1"/>
  <c r="T12" i="1"/>
  <c r="J12" i="1"/>
  <c r="BF61" i="1"/>
  <c r="BB61" i="1"/>
  <c r="BA61" i="1" s="1"/>
  <c r="AZ61" i="1" s="1"/>
  <c r="AV61" i="1"/>
  <c r="AK61" i="1"/>
  <c r="AJ61" i="1" s="1"/>
  <c r="AC61" i="1"/>
  <c r="T61" i="1"/>
  <c r="J61" i="1"/>
  <c r="BF13" i="1"/>
  <c r="BB13" i="1"/>
  <c r="BA13" i="1" s="1"/>
  <c r="AZ13" i="1" s="1"/>
  <c r="AV13" i="1"/>
  <c r="AK13" i="1"/>
  <c r="AJ13" i="1" s="1"/>
  <c r="AC13" i="1"/>
  <c r="T13" i="1"/>
  <c r="J13" i="1"/>
  <c r="BF36" i="1"/>
  <c r="BB36" i="1"/>
  <c r="BA36" i="1" s="1"/>
  <c r="AZ36" i="1" s="1"/>
  <c r="AV36" i="1"/>
  <c r="AK36" i="1"/>
  <c r="AJ36" i="1" s="1"/>
  <c r="AC36" i="1"/>
  <c r="T36" i="1"/>
  <c r="J36" i="1"/>
  <c r="BF44" i="1"/>
  <c r="BB44" i="1"/>
  <c r="BA44" i="1" s="1"/>
  <c r="AZ44" i="1" s="1"/>
  <c r="AV44" i="1"/>
  <c r="AK44" i="1"/>
  <c r="AJ44" i="1" s="1"/>
  <c r="AC44" i="1"/>
  <c r="T44" i="1"/>
  <c r="J44" i="1"/>
  <c r="BF55" i="1"/>
  <c r="BB55" i="1"/>
  <c r="BA55" i="1" s="1"/>
  <c r="AZ55" i="1" s="1"/>
  <c r="AV55" i="1"/>
  <c r="AK55" i="1"/>
  <c r="AJ55" i="1" s="1"/>
  <c r="AC55" i="1"/>
  <c r="T55" i="1"/>
  <c r="J55" i="1"/>
  <c r="BF74" i="1"/>
  <c r="BB74" i="1"/>
  <c r="BA74" i="1" s="1"/>
  <c r="AZ74" i="1" s="1"/>
  <c r="AV74" i="1"/>
  <c r="AK74" i="1"/>
  <c r="AJ74" i="1" s="1"/>
  <c r="AC74" i="1"/>
  <c r="T74" i="1"/>
  <c r="J74" i="1"/>
  <c r="BF31" i="1"/>
  <c r="BB31" i="1"/>
  <c r="BA31" i="1" s="1"/>
  <c r="AZ31" i="1" s="1"/>
  <c r="AV31" i="1"/>
  <c r="AK31" i="1"/>
  <c r="AJ31" i="1" s="1"/>
  <c r="AC31" i="1"/>
  <c r="T31" i="1"/>
  <c r="J31" i="1"/>
  <c r="BF27" i="1"/>
  <c r="BB27" i="1"/>
  <c r="BA27" i="1" s="1"/>
  <c r="AZ27" i="1" s="1"/>
  <c r="AV27" i="1"/>
  <c r="AK27" i="1"/>
  <c r="AJ27" i="1" s="1"/>
  <c r="AC27" i="1"/>
  <c r="T27" i="1"/>
  <c r="J27" i="1"/>
  <c r="BF59" i="1"/>
  <c r="BB59" i="1"/>
  <c r="BA59" i="1" s="1"/>
  <c r="AZ59" i="1" s="1"/>
  <c r="AV59" i="1"/>
  <c r="AK59" i="1"/>
  <c r="AJ59" i="1" s="1"/>
  <c r="AC59" i="1"/>
  <c r="T59" i="1"/>
  <c r="J59" i="1"/>
  <c r="BF58" i="1"/>
  <c r="BB58" i="1"/>
  <c r="BA58" i="1" s="1"/>
  <c r="AZ58" i="1" s="1"/>
  <c r="AV58" i="1"/>
  <c r="AK58" i="1"/>
  <c r="AJ58" i="1" s="1"/>
  <c r="AC58" i="1"/>
  <c r="T58" i="1"/>
  <c r="J58" i="1"/>
  <c r="BF53" i="1"/>
  <c r="BB53" i="1"/>
  <c r="BA53" i="1" s="1"/>
  <c r="AZ53" i="1" s="1"/>
  <c r="AV53" i="1"/>
  <c r="AK53" i="1"/>
  <c r="AJ53" i="1" s="1"/>
  <c r="AC53" i="1"/>
  <c r="T53" i="1"/>
  <c r="J53" i="1"/>
  <c r="BF60" i="1"/>
  <c r="BB60" i="1"/>
  <c r="BA60" i="1" s="1"/>
  <c r="AZ60" i="1" s="1"/>
  <c r="AV60" i="1"/>
  <c r="AK60" i="1"/>
  <c r="AJ60" i="1" s="1"/>
  <c r="AC60" i="1"/>
  <c r="T60" i="1"/>
  <c r="J60" i="1"/>
  <c r="BF73" i="1"/>
  <c r="BB73" i="1"/>
  <c r="BA73" i="1" s="1"/>
  <c r="AZ73" i="1" s="1"/>
  <c r="AV73" i="1"/>
  <c r="AK73" i="1"/>
  <c r="AJ73" i="1" s="1"/>
  <c r="AC73" i="1"/>
  <c r="T73" i="1"/>
  <c r="J73" i="1"/>
  <c r="BF11" i="1"/>
  <c r="BB11" i="1"/>
  <c r="BA11" i="1" s="1"/>
  <c r="AZ11" i="1" s="1"/>
  <c r="AV11" i="1"/>
  <c r="AK11" i="1"/>
  <c r="AJ11" i="1" s="1"/>
  <c r="AC11" i="1"/>
  <c r="T11" i="1"/>
  <c r="J11" i="1"/>
  <c r="BF68" i="1"/>
  <c r="BB68" i="1"/>
  <c r="BA68" i="1" s="1"/>
  <c r="AZ68" i="1" s="1"/>
  <c r="AV68" i="1"/>
  <c r="AK68" i="1"/>
  <c r="AJ68" i="1" s="1"/>
  <c r="AC68" i="1"/>
  <c r="T68" i="1"/>
  <c r="J68" i="1"/>
  <c r="BF29" i="1"/>
  <c r="BB29" i="1"/>
  <c r="BA29" i="1" s="1"/>
  <c r="AZ29" i="1" s="1"/>
  <c r="AV29" i="1"/>
  <c r="AK29" i="1"/>
  <c r="AJ29" i="1" s="1"/>
  <c r="AC29" i="1"/>
  <c r="T29" i="1"/>
  <c r="J29" i="1"/>
  <c r="BF52" i="1"/>
  <c r="BB52" i="1"/>
  <c r="BA52" i="1" s="1"/>
  <c r="AZ52" i="1" s="1"/>
  <c r="AV52" i="1"/>
  <c r="AK52" i="1"/>
  <c r="AJ52" i="1" s="1"/>
  <c r="AC52" i="1"/>
  <c r="T52" i="1"/>
  <c r="J52" i="1"/>
  <c r="BF35" i="1"/>
  <c r="BB35" i="1"/>
  <c r="BA35" i="1" s="1"/>
  <c r="AZ35" i="1" s="1"/>
  <c r="AV35" i="1"/>
  <c r="AK35" i="1"/>
  <c r="AJ35" i="1" s="1"/>
  <c r="AC35" i="1"/>
  <c r="T35" i="1"/>
  <c r="J35" i="1"/>
  <c r="BF65" i="1"/>
  <c r="BB65" i="1"/>
  <c r="BA65" i="1" s="1"/>
  <c r="AZ65" i="1" s="1"/>
  <c r="AV65" i="1"/>
  <c r="AK65" i="1"/>
  <c r="AJ65" i="1" s="1"/>
  <c r="AC65" i="1"/>
  <c r="T65" i="1"/>
  <c r="J65" i="1"/>
  <c r="BF39" i="1"/>
  <c r="BB39" i="1"/>
  <c r="BA39" i="1" s="1"/>
  <c r="AZ39" i="1" s="1"/>
  <c r="AV39" i="1"/>
  <c r="AK39" i="1"/>
  <c r="AJ39" i="1" s="1"/>
  <c r="AC39" i="1"/>
  <c r="T39" i="1"/>
  <c r="J39" i="1"/>
  <c r="BF21" i="1"/>
  <c r="BB21" i="1"/>
  <c r="BA21" i="1" s="1"/>
  <c r="AZ21" i="1" s="1"/>
  <c r="AV21" i="1"/>
  <c r="AK21" i="1"/>
  <c r="AJ21" i="1" s="1"/>
  <c r="AC21" i="1"/>
  <c r="T21" i="1"/>
  <c r="J21" i="1"/>
  <c r="BF40" i="1"/>
  <c r="BB40" i="1"/>
  <c r="BA40" i="1" s="1"/>
  <c r="AZ40" i="1" s="1"/>
  <c r="AV40" i="1"/>
  <c r="AK40" i="1"/>
  <c r="AJ40" i="1" s="1"/>
  <c r="AC40" i="1"/>
  <c r="T40" i="1"/>
  <c r="J40" i="1"/>
  <c r="BF72" i="1"/>
  <c r="BB72" i="1"/>
  <c r="BA72" i="1" s="1"/>
  <c r="AZ72" i="1" s="1"/>
  <c r="AV72" i="1"/>
  <c r="AK72" i="1"/>
  <c r="AJ72" i="1" s="1"/>
  <c r="AC72" i="1"/>
  <c r="T72" i="1"/>
  <c r="J72" i="1"/>
  <c r="BF26" i="1"/>
  <c r="BB26" i="1"/>
  <c r="BA26" i="1" s="1"/>
  <c r="AZ26" i="1" s="1"/>
  <c r="AV26" i="1"/>
  <c r="AK26" i="1"/>
  <c r="AJ26" i="1" s="1"/>
  <c r="AC26" i="1"/>
  <c r="T26" i="1"/>
  <c r="J26" i="1"/>
  <c r="BF23" i="1"/>
  <c r="BB23" i="1"/>
  <c r="BA23" i="1" s="1"/>
  <c r="AZ23" i="1" s="1"/>
  <c r="AV23" i="1"/>
  <c r="AK23" i="1"/>
  <c r="AJ23" i="1" s="1"/>
  <c r="AC23" i="1"/>
  <c r="T23" i="1"/>
  <c r="J23" i="1"/>
  <c r="BF54" i="1"/>
  <c r="BB54" i="1"/>
  <c r="BA54" i="1" s="1"/>
  <c r="AZ54" i="1" s="1"/>
  <c r="AV54" i="1"/>
  <c r="AK54" i="1"/>
  <c r="AJ54" i="1" s="1"/>
  <c r="AC54" i="1"/>
  <c r="T54" i="1"/>
  <c r="J54" i="1"/>
  <c r="BF46" i="1"/>
  <c r="BB46" i="1"/>
  <c r="BA46" i="1" s="1"/>
  <c r="AZ46" i="1" s="1"/>
  <c r="AV46" i="1"/>
  <c r="AK46" i="1"/>
  <c r="AJ46" i="1" s="1"/>
  <c r="AC46" i="1"/>
  <c r="T46" i="1"/>
  <c r="J46" i="1"/>
  <c r="BF33" i="1"/>
  <c r="BB33" i="1"/>
  <c r="BA33" i="1" s="1"/>
  <c r="AZ33" i="1" s="1"/>
  <c r="AV33" i="1"/>
  <c r="AK33" i="1"/>
  <c r="AJ33" i="1" s="1"/>
  <c r="AC33" i="1"/>
  <c r="T33" i="1"/>
  <c r="J33" i="1"/>
  <c r="BF37" i="1"/>
  <c r="BB37" i="1"/>
  <c r="BA37" i="1" s="1"/>
  <c r="AZ37" i="1" s="1"/>
  <c r="AV37" i="1"/>
  <c r="AK37" i="1"/>
  <c r="AJ37" i="1" s="1"/>
  <c r="AC37" i="1"/>
  <c r="T37" i="1"/>
  <c r="J37" i="1"/>
  <c r="BF9" i="1"/>
  <c r="BB9" i="1"/>
  <c r="BA9" i="1" s="1"/>
  <c r="AZ9" i="1" s="1"/>
  <c r="AV9" i="1"/>
  <c r="AK9" i="1"/>
  <c r="AJ9" i="1" s="1"/>
  <c r="AC9" i="1"/>
  <c r="T9" i="1"/>
  <c r="J9" i="1"/>
  <c r="BF30" i="1"/>
  <c r="BB30" i="1"/>
  <c r="BA30" i="1" s="1"/>
  <c r="AZ30" i="1" s="1"/>
  <c r="AV30" i="1"/>
  <c r="AK30" i="1"/>
  <c r="AJ30" i="1" s="1"/>
  <c r="AC30" i="1"/>
  <c r="T30" i="1"/>
  <c r="J30" i="1"/>
  <c r="BF70" i="1"/>
  <c r="BB70" i="1"/>
  <c r="BA70" i="1" s="1"/>
  <c r="AZ70" i="1" s="1"/>
  <c r="AV70" i="1"/>
  <c r="AK70" i="1"/>
  <c r="AJ70" i="1" s="1"/>
  <c r="AC70" i="1"/>
  <c r="T70" i="1"/>
  <c r="J70" i="1"/>
  <c r="BF24" i="1"/>
  <c r="BB24" i="1"/>
  <c r="BA24" i="1" s="1"/>
  <c r="AZ24" i="1" s="1"/>
  <c r="AV24" i="1"/>
  <c r="AK24" i="1"/>
  <c r="AJ24" i="1" s="1"/>
  <c r="AC24" i="1"/>
  <c r="T24" i="1"/>
  <c r="J24" i="1"/>
  <c r="BF32" i="1"/>
  <c r="BB32" i="1"/>
  <c r="BA32" i="1" s="1"/>
  <c r="AZ32" i="1" s="1"/>
  <c r="AV32" i="1"/>
  <c r="AK32" i="1"/>
  <c r="AJ32" i="1" s="1"/>
  <c r="AC32" i="1"/>
  <c r="T32" i="1"/>
  <c r="J32" i="1"/>
  <c r="BF16" i="1"/>
  <c r="BB16" i="1"/>
  <c r="BA16" i="1" s="1"/>
  <c r="AZ16" i="1" s="1"/>
  <c r="AV16" i="1"/>
  <c r="AK16" i="1"/>
  <c r="AJ16" i="1" s="1"/>
  <c r="AC16" i="1"/>
  <c r="T16" i="1"/>
  <c r="J16" i="1"/>
  <c r="BF45" i="1"/>
  <c r="BB45" i="1"/>
  <c r="BA45" i="1" s="1"/>
  <c r="AZ45" i="1" s="1"/>
  <c r="AV45" i="1"/>
  <c r="AK45" i="1"/>
  <c r="AJ45" i="1" s="1"/>
  <c r="AC45" i="1"/>
  <c r="T45" i="1"/>
  <c r="J45" i="1"/>
  <c r="BF48" i="1"/>
  <c r="BB48" i="1"/>
  <c r="BA48" i="1" s="1"/>
  <c r="AZ48" i="1" s="1"/>
  <c r="AV48" i="1"/>
  <c r="AK48" i="1"/>
  <c r="AJ48" i="1" s="1"/>
  <c r="AC48" i="1"/>
  <c r="T48" i="1"/>
  <c r="J48" i="1"/>
  <c r="BF63" i="1"/>
  <c r="BB63" i="1"/>
  <c r="BA63" i="1" s="1"/>
  <c r="AZ63" i="1" s="1"/>
  <c r="AV63" i="1"/>
  <c r="AK63" i="1"/>
  <c r="AJ63" i="1" s="1"/>
  <c r="AC63" i="1"/>
  <c r="T63" i="1"/>
  <c r="J63" i="1"/>
  <c r="BF18" i="1"/>
  <c r="BB18" i="1"/>
  <c r="BA18" i="1" s="1"/>
  <c r="AZ18" i="1" s="1"/>
  <c r="AV18" i="1"/>
  <c r="AK18" i="1"/>
  <c r="AJ18" i="1" s="1"/>
  <c r="AC18" i="1"/>
  <c r="T18" i="1"/>
  <c r="J18" i="1"/>
  <c r="BF51" i="1"/>
  <c r="BB51" i="1"/>
  <c r="BA51" i="1" s="1"/>
  <c r="AZ51" i="1" s="1"/>
  <c r="AV51" i="1"/>
  <c r="AK51" i="1"/>
  <c r="AJ51" i="1" s="1"/>
  <c r="AC51" i="1"/>
  <c r="T51" i="1"/>
  <c r="J51" i="1"/>
  <c r="BF66" i="1"/>
  <c r="BB66" i="1"/>
  <c r="BA66" i="1" s="1"/>
  <c r="AZ66" i="1" s="1"/>
  <c r="AV66" i="1"/>
  <c r="AK66" i="1"/>
  <c r="AJ66" i="1" s="1"/>
  <c r="AC66" i="1"/>
  <c r="T66" i="1"/>
  <c r="J66" i="1"/>
  <c r="BF38" i="1"/>
  <c r="BB38" i="1"/>
  <c r="BA38" i="1" s="1"/>
  <c r="AZ38" i="1" s="1"/>
  <c r="AV38" i="1"/>
  <c r="AK38" i="1"/>
  <c r="AJ38" i="1" s="1"/>
  <c r="AC38" i="1"/>
  <c r="T38" i="1"/>
  <c r="J38" i="1"/>
  <c r="BF50" i="1"/>
  <c r="BB50" i="1"/>
  <c r="BA50" i="1" s="1"/>
  <c r="AZ50" i="1" s="1"/>
  <c r="AV50" i="1"/>
  <c r="AK50" i="1"/>
  <c r="AJ50" i="1" s="1"/>
  <c r="AC50" i="1"/>
  <c r="T50" i="1"/>
  <c r="J50" i="1"/>
  <c r="BF6" i="1"/>
  <c r="BB6" i="1"/>
  <c r="BA6" i="1" s="1"/>
  <c r="AZ6" i="1" s="1"/>
  <c r="AV6" i="1"/>
  <c r="AK6" i="1"/>
  <c r="AJ6" i="1" s="1"/>
  <c r="AC6" i="1"/>
  <c r="T6" i="1"/>
  <c r="J6" i="1"/>
  <c r="BF15" i="1"/>
  <c r="BB15" i="1"/>
  <c r="BA15" i="1" s="1"/>
  <c r="AZ15" i="1" s="1"/>
  <c r="AV15" i="1"/>
  <c r="AK15" i="1"/>
  <c r="AJ15" i="1" s="1"/>
  <c r="AC15" i="1"/>
  <c r="T15" i="1"/>
  <c r="J15" i="1"/>
  <c r="BF25" i="1"/>
  <c r="BB25" i="1"/>
  <c r="BA25" i="1" s="1"/>
  <c r="AZ25" i="1" s="1"/>
  <c r="AV25" i="1"/>
  <c r="AK25" i="1"/>
  <c r="AJ25" i="1" s="1"/>
  <c r="AC25" i="1"/>
  <c r="T25" i="1"/>
  <c r="J25" i="1"/>
  <c r="BF7" i="1"/>
  <c r="BB7" i="1"/>
  <c r="BA7" i="1" s="1"/>
  <c r="AZ7" i="1" s="1"/>
  <c r="AV7" i="1"/>
  <c r="AK7" i="1"/>
  <c r="AJ7" i="1" s="1"/>
  <c r="AC7" i="1"/>
  <c r="T7" i="1"/>
  <c r="J7" i="1"/>
  <c r="BF34" i="1"/>
  <c r="BB34" i="1"/>
  <c r="BA34" i="1" s="1"/>
  <c r="AZ34" i="1" s="1"/>
  <c r="AV34" i="1"/>
  <c r="AK34" i="1"/>
  <c r="AJ34" i="1" s="1"/>
  <c r="AC34" i="1"/>
  <c r="T34" i="1"/>
  <c r="J34" i="1"/>
  <c r="BF75" i="1"/>
  <c r="BB75" i="1"/>
  <c r="BA75" i="1" s="1"/>
  <c r="AZ75" i="1" s="1"/>
  <c r="AV75" i="1"/>
  <c r="AK75" i="1"/>
  <c r="AJ75" i="1" s="1"/>
  <c r="AC75" i="1"/>
  <c r="T75" i="1"/>
  <c r="J75" i="1"/>
  <c r="BF19" i="1"/>
  <c r="BB19" i="1"/>
  <c r="BA19" i="1" s="1"/>
  <c r="AZ19" i="1" s="1"/>
  <c r="AV19" i="1"/>
  <c r="AK19" i="1"/>
  <c r="AJ19" i="1" s="1"/>
  <c r="AC19" i="1"/>
  <c r="T19" i="1"/>
  <c r="J19" i="1"/>
  <c r="BF47" i="1"/>
  <c r="BB47" i="1"/>
  <c r="BA47" i="1" s="1"/>
  <c r="AZ47" i="1" s="1"/>
  <c r="AV47" i="1"/>
  <c r="AK47" i="1"/>
  <c r="AJ47" i="1" s="1"/>
  <c r="AC47" i="1"/>
  <c r="T47" i="1"/>
  <c r="J47" i="1"/>
  <c r="BF71" i="1"/>
  <c r="BB71" i="1"/>
  <c r="BA71" i="1" s="1"/>
  <c r="AZ71" i="1" s="1"/>
  <c r="AV71" i="1"/>
  <c r="AK71" i="1"/>
  <c r="AJ71" i="1" s="1"/>
  <c r="AC71" i="1"/>
  <c r="T71" i="1"/>
  <c r="J71" i="1"/>
  <c r="BF67" i="1"/>
  <c r="BB67" i="1"/>
  <c r="BA67" i="1" s="1"/>
  <c r="AZ67" i="1" s="1"/>
  <c r="AV67" i="1"/>
  <c r="AK67" i="1"/>
  <c r="AJ67" i="1" s="1"/>
  <c r="AC67" i="1"/>
  <c r="T67" i="1"/>
  <c r="J67" i="1"/>
  <c r="I22" i="1" l="1"/>
  <c r="H22" i="1" s="1"/>
  <c r="I67" i="1"/>
  <c r="H67" i="1" s="1"/>
  <c r="I75" i="1"/>
  <c r="H75" i="1" s="1"/>
  <c r="I18" i="1"/>
  <c r="H18" i="1" s="1"/>
  <c r="I48" i="1"/>
  <c r="H48" i="1" s="1"/>
  <c r="I16" i="1"/>
  <c r="H16" i="1" s="1"/>
  <c r="I24" i="1"/>
  <c r="H24" i="1" s="1"/>
  <c r="I30" i="1"/>
  <c r="H30" i="1" s="1"/>
  <c r="I37" i="1"/>
  <c r="H37" i="1" s="1"/>
  <c r="I46" i="1"/>
  <c r="H46" i="1" s="1"/>
  <c r="I23" i="1"/>
  <c r="H23" i="1" s="1"/>
  <c r="I72" i="1"/>
  <c r="H72" i="1" s="1"/>
  <c r="I21" i="1"/>
  <c r="H21" i="1" s="1"/>
  <c r="I65" i="1"/>
  <c r="H65" i="1" s="1"/>
  <c r="I52" i="1"/>
  <c r="H52" i="1" s="1"/>
  <c r="I68" i="1"/>
  <c r="H68" i="1" s="1"/>
  <c r="I73" i="1"/>
  <c r="H73" i="1" s="1"/>
  <c r="I53" i="1"/>
  <c r="H53" i="1" s="1"/>
  <c r="I59" i="1"/>
  <c r="H59" i="1" s="1"/>
  <c r="I31" i="1"/>
  <c r="H31" i="1" s="1"/>
  <c r="I55" i="1"/>
  <c r="H55" i="1" s="1"/>
  <c r="I36" i="1"/>
  <c r="H36" i="1" s="1"/>
  <c r="I61" i="1"/>
  <c r="H61" i="1" s="1"/>
  <c r="I57" i="1"/>
  <c r="H57" i="1" s="1"/>
  <c r="I14" i="1"/>
  <c r="H14" i="1" s="1"/>
  <c r="I17" i="1"/>
  <c r="H17" i="1" s="1"/>
  <c r="I20" i="1"/>
  <c r="H20" i="1" s="1"/>
  <c r="I8" i="1"/>
  <c r="H8" i="1" s="1"/>
  <c r="I49" i="1"/>
  <c r="H49" i="1" s="1"/>
  <c r="I64" i="1"/>
  <c r="H64" i="1" s="1"/>
  <c r="I28" i="1"/>
  <c r="H28" i="1" s="1"/>
  <c r="I69" i="1"/>
  <c r="H69" i="1" s="1"/>
  <c r="I19" i="1"/>
  <c r="H19" i="1" s="1"/>
  <c r="I47" i="1"/>
  <c r="H47" i="1" s="1"/>
  <c r="I7" i="1"/>
  <c r="H7" i="1" s="1"/>
  <c r="I15" i="1"/>
  <c r="H15" i="1" s="1"/>
  <c r="I50" i="1"/>
  <c r="H50" i="1" s="1"/>
  <c r="I66" i="1"/>
  <c r="H66" i="1" s="1"/>
  <c r="I6" i="1"/>
  <c r="H6" i="1" s="1"/>
  <c r="I45" i="1"/>
  <c r="H45" i="1" s="1"/>
  <c r="I32" i="1"/>
  <c r="H32" i="1" s="1"/>
  <c r="I70" i="1"/>
  <c r="H70" i="1" s="1"/>
  <c r="I9" i="1"/>
  <c r="H9" i="1" s="1"/>
  <c r="I33" i="1"/>
  <c r="H33" i="1" s="1"/>
  <c r="I54" i="1"/>
  <c r="H54" i="1" s="1"/>
  <c r="I26" i="1"/>
  <c r="H26" i="1" s="1"/>
  <c r="I40" i="1"/>
  <c r="H40" i="1" s="1"/>
  <c r="I39" i="1"/>
  <c r="H39" i="1" s="1"/>
  <c r="I35" i="1"/>
  <c r="H35" i="1" s="1"/>
  <c r="I29" i="1"/>
  <c r="H29" i="1" s="1"/>
  <c r="I11" i="1"/>
  <c r="H11" i="1" s="1"/>
  <c r="I60" i="1"/>
  <c r="H60" i="1" s="1"/>
  <c r="I58" i="1"/>
  <c r="H58" i="1" s="1"/>
  <c r="I27" i="1"/>
  <c r="H27" i="1" s="1"/>
  <c r="I74" i="1"/>
  <c r="H74" i="1" s="1"/>
  <c r="I44" i="1"/>
  <c r="H44" i="1" s="1"/>
  <c r="I13" i="1"/>
  <c r="H13" i="1" s="1"/>
  <c r="I12" i="1"/>
  <c r="H12" i="1" s="1"/>
  <c r="I43" i="1"/>
  <c r="H43" i="1" s="1"/>
  <c r="I42" i="1"/>
  <c r="H42" i="1" s="1"/>
  <c r="I5" i="1"/>
  <c r="H5" i="1" s="1"/>
  <c r="I56" i="1"/>
  <c r="H56" i="1" s="1"/>
  <c r="I10" i="1"/>
  <c r="H10" i="1" s="1"/>
  <c r="I62" i="1"/>
  <c r="H62" i="1" s="1"/>
  <c r="I41" i="1"/>
  <c r="H41" i="1" s="1"/>
  <c r="I71" i="1"/>
  <c r="H71" i="1" s="1"/>
  <c r="I34" i="1"/>
  <c r="H34" i="1" s="1"/>
  <c r="I25" i="1"/>
  <c r="H25" i="1" s="1"/>
  <c r="I38" i="1"/>
  <c r="H38" i="1" s="1"/>
  <c r="I51" i="1"/>
  <c r="H51" i="1" s="1"/>
  <c r="I63" i="1"/>
  <c r="H63" i="1" s="1"/>
</calcChain>
</file>

<file path=xl/sharedStrings.xml><?xml version="1.0" encoding="utf-8"?>
<sst xmlns="http://schemas.openxmlformats.org/spreadsheetml/2006/main" count="557" uniqueCount="351">
  <si>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</si>
  <si>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</si>
  <si>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</si>
  <si>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</si>
  <si>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</si>
  <si>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</si>
  <si>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</si>
  <si>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</si>
  <si>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</si>
  <si>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</si>
  <si>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</si>
  <si>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</si>
  <si>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</si>
  <si>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</si>
  <si>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</si>
  <si>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</si>
  <si>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</si>
  <si>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</si>
  <si>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</si>
  <si>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</si>
  <si>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</si>
  <si>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</si>
  <si>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</si>
  <si>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</si>
  <si>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</si>
  <si>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</si>
  <si>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</si>
  <si>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</si>
  <si>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</si>
  <si>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</si>
  <si>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</si>
  <si>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</si>
  <si>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</si>
  <si>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</si>
  <si>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</si>
  <si>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</si>
  <si>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</si>
  <si>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</si>
  <si>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</si>
  <si>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</si>
  <si>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</si>
  <si>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</si>
  <si>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</si>
  <si>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</si>
  <si>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</si>
  <si>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</si>
  <si>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</si>
  <si>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</si>
  <si>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</si>
  <si>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</si>
  <si>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</si>
  <si>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</si>
  <si>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</si>
  <si>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</si>
  <si>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</si>
  <si>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</si>
  <si>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</si>
  <si>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</si>
  <si>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</si>
  <si>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</si>
  <si>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</si>
  <si>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</si>
  <si>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</si>
  <si>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</si>
  <si>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</si>
  <si>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</si>
  <si>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</si>
  <si>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</si>
  <si>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</si>
  <si>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</si>
  <si>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</si>
  <si>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</si>
  <si>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</si>
  <si>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</si>
  <si>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</si>
  <si>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</si>
  <si>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</si>
  <si>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</si>
  <si>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</si>
  <si>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</si>
  <si>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</si>
  <si>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</si>
  <si>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</si>
  <si>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</si>
  <si>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</si>
  <si>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</si>
  <si>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</si>
  <si>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</si>
  <si>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</si>
  <si>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</si>
  <si>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</si>
  <si>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</si>
  <si>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</si>
  <si>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</si>
  <si>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</si>
  <si>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</si>
  <si>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</si>
  <si>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</si>
  <si>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</si>
  <si>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</si>
  <si>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</si>
  <si>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</si>
  <si>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</si>
  <si>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</si>
  <si>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</si>
  <si>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</si>
  <si>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</si>
  <si>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</si>
  <si>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</si>
  <si>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</si>
  <si>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</si>
  <si>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</si>
  <si>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</si>
  <si>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</si>
  <si>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</si>
  <si>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</si>
  <si>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</si>
  <si>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</si>
  <si>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</si>
  <si>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</si>
  <si>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</si>
  <si>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</si>
  <si>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</si>
  <si>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</si>
  <si>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</si>
  <si>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</si>
  <si>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</si>
  <si>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</si>
  <si>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</si>
  <si>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</si>
  <si>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</si>
  <si>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147466007.1</t>
  </si>
  <si>
    <t>574059</t>
  </si>
  <si>
    <t>ΑΔΑΜΟΥ ΕΛΕΝΗ</t>
  </si>
  <si>
    <t>ΠΕ70</t>
  </si>
  <si>
    <t>Α/ΘΜΙΑ</t>
  </si>
  <si>
    <t>ΔΙΕΥΘΥΝΣΗ Π.Ε. ΠΙΕΡΙΑΣ</t>
  </si>
  <si>
    <t>188415007.1</t>
  </si>
  <si>
    <t>605841</t>
  </si>
  <si>
    <t>ΑΘΑΝΑΣΙΟΥ ΜΑΡΙΑ</t>
  </si>
  <si>
    <t>144487012.1</t>
  </si>
  <si>
    <t>621520</t>
  </si>
  <si>
    <t>ΑΚΟΠΙΑΝ ΒΕΡΟΝΙΚΗ</t>
  </si>
  <si>
    <t>166858009.1</t>
  </si>
  <si>
    <t>575538</t>
  </si>
  <si>
    <t>ΑΝΔΡΙΚΟΠΟΥΛΟΣ ΑΥΓΟΥΣΤΙΝΟΣ</t>
  </si>
  <si>
    <t>165254011.1</t>
  </si>
  <si>
    <t>605568</t>
  </si>
  <si>
    <t xml:space="preserve">ΑΝΤΩΝΙΑΔΗΣ ΑΝΑΣΤΑΣΙΟΣ </t>
  </si>
  <si>
    <t>123565012.1</t>
  </si>
  <si>
    <t>195754</t>
  </si>
  <si>
    <t>ΑΡΓΥΡΟΠΟΥΛΟΥ ΣΟΦΙΑ</t>
  </si>
  <si>
    <t>ΠΕ05</t>
  </si>
  <si>
    <t>122683000.2</t>
  </si>
  <si>
    <t>588568</t>
  </si>
  <si>
    <t>ΒΙΔΑΚΗΣ ΧΡΗΣΤΟΣ</t>
  </si>
  <si>
    <t>133816002.1</t>
  </si>
  <si>
    <t>578441</t>
  </si>
  <si>
    <t>ΔΕΛΗΓΙΑΝΝΙΔΗΣ ΤΡΙΑΝΤΑΦΥΛΛΟΣ</t>
  </si>
  <si>
    <t>168734000.2</t>
  </si>
  <si>
    <t>581830</t>
  </si>
  <si>
    <t>ΔΕΛΗΓΙΑΝΝΙΔΟΥ ΒΑΣΙΛΙΚΗ ΣΥΛΒΙΑ</t>
  </si>
  <si>
    <t>134081000.1</t>
  </si>
  <si>
    <t>619816</t>
  </si>
  <si>
    <t>ΔΕΛΗΓΙΑΝΝΙΔΟΥ ΤΖΕΝΗ</t>
  </si>
  <si>
    <t>ΠΕ11</t>
  </si>
  <si>
    <t>188197004.1</t>
  </si>
  <si>
    <t>596065</t>
  </si>
  <si>
    <t>ΔΡΟΣΟΥΝΗΣ ΕΥΑΓΓΕΛΟΣ</t>
  </si>
  <si>
    <t>115476004.1</t>
  </si>
  <si>
    <t>614494</t>
  </si>
  <si>
    <t>ΕΥΑΓΓΕΛΟΠΟΥΛΟΣ ΝΑΟΥΜ</t>
  </si>
  <si>
    <t>140858015.1</t>
  </si>
  <si>
    <t>598248</t>
  </si>
  <si>
    <t>ΕΥΦΡΑΙΜΙΔΗΣ ΑΝΕΣΤΗΣ</t>
  </si>
  <si>
    <t>145743012.1</t>
  </si>
  <si>
    <t>614349</t>
  </si>
  <si>
    <t>ΖΑΙΚΟΥ ΙΩΑΝΝΑ</t>
  </si>
  <si>
    <t>152730010.1</t>
  </si>
  <si>
    <t>587686</t>
  </si>
  <si>
    <t>ΖΙΑΚΟΥΛΗ ΑΙΚΑΤΕΡΙΝΗ</t>
  </si>
  <si>
    <t>ΠΕ79.01</t>
  </si>
  <si>
    <t>131543012.1</t>
  </si>
  <si>
    <t>579790</t>
  </si>
  <si>
    <t>ΘΕΟΔΩΡΙΔΟΥ ΣΤΑΥΡΟΥΛΑ</t>
  </si>
  <si>
    <t>177032015.1</t>
  </si>
  <si>
    <t>702432</t>
  </si>
  <si>
    <t>ΙΟΡΔΑΝΙΔΟΥ ΑΝΑΣΤΑΣΙΑ</t>
  </si>
  <si>
    <t>122321012.1</t>
  </si>
  <si>
    <t>596563</t>
  </si>
  <si>
    <t>ΚΑΛΚΑΝΗΣ ΝΙΚΟΣ ΚΑΛΚΑΝΗΣ</t>
  </si>
  <si>
    <t>139442003.1</t>
  </si>
  <si>
    <t>592534</t>
  </si>
  <si>
    <t>ΚΑΡΑΜΑΝΩΛΗΣ ΙΩΑΝΝΗΣ</t>
  </si>
  <si>
    <t>116606006.1</t>
  </si>
  <si>
    <t>592809</t>
  </si>
  <si>
    <t>ΚΑΡΑΧΑΛΙΟΥ ΜΑΡΙΑ</t>
  </si>
  <si>
    <t>192260000.1</t>
  </si>
  <si>
    <t>586024</t>
  </si>
  <si>
    <t>ΚΑΡΥΔΙΑΣ ΜΙΧΑΛΗΣ</t>
  </si>
  <si>
    <t>116720011.1</t>
  </si>
  <si>
    <t>570559</t>
  </si>
  <si>
    <t>105552011.1</t>
  </si>
  <si>
    <t>582566</t>
  </si>
  <si>
    <t>ΚΑΦΑ ΣΟΦΙΑ</t>
  </si>
  <si>
    <t>166956011.1</t>
  </si>
  <si>
    <t>588511</t>
  </si>
  <si>
    <t>ΚΑΦΕΤΖΗ ΕΥΓΕΝΙΑ</t>
  </si>
  <si>
    <t>132957011.1</t>
  </si>
  <si>
    <t>585250</t>
  </si>
  <si>
    <t>ΚΟΝΤΟΦΑΚΑΣ ΑΘΑΝΑΣΙΟΣ</t>
  </si>
  <si>
    <t>176594004.1</t>
  </si>
  <si>
    <t>568071</t>
  </si>
  <si>
    <t>ΚΟΣΚΙΝΑΣ ΧΡΗΣΤΟΣ</t>
  </si>
  <si>
    <t>176174013.2</t>
  </si>
  <si>
    <t>598706</t>
  </si>
  <si>
    <t>ΚΟΥΖΙΟΥΛΗ ΙΩΑΝΝΑ</t>
  </si>
  <si>
    <t>121495012.1</t>
  </si>
  <si>
    <t>585307</t>
  </si>
  <si>
    <t>ΚΟΥΚΟΥΜΗΤΡΟΥ ΜΑΡΙΑ</t>
  </si>
  <si>
    <t>132167005.1</t>
  </si>
  <si>
    <t>581779</t>
  </si>
  <si>
    <t>ΚΟΥΤΣΟΥΡΑ ΖΩΗ</t>
  </si>
  <si>
    <t>194303002.1</t>
  </si>
  <si>
    <t>562757</t>
  </si>
  <si>
    <t>ΚΥΡΙΑΚΟΥΛΗ ΜΑΡΙΑ</t>
  </si>
  <si>
    <t>112678015.2</t>
  </si>
  <si>
    <t>588331</t>
  </si>
  <si>
    <t>ΛΑΖΑΡΙΔΗΣ ΛΑΖΑΡΟΣ</t>
  </si>
  <si>
    <t>166474013.1</t>
  </si>
  <si>
    <t>585007</t>
  </si>
  <si>
    <t>ΛΙΟΛΙΟΣ ΝΙΚΟΛΑΟΣ</t>
  </si>
  <si>
    <t>115914014.1</t>
  </si>
  <si>
    <t>576704</t>
  </si>
  <si>
    <t>ΜΙΣΑΗΛΙΔΗΣ ΚΩΣΤΑΣ ΜΙΣΑΗΛΙΔΗΣ</t>
  </si>
  <si>
    <t>142675003.1</t>
  </si>
  <si>
    <t>586574</t>
  </si>
  <si>
    <t>ΜΙΧΑΛΟΠΟΥΛΟΣ ΒΑΣΙΛΕΙΟΣ</t>
  </si>
  <si>
    <t>113728011.1</t>
  </si>
  <si>
    <t>605835</t>
  </si>
  <si>
    <t>ΜΠΑΤΑΛΑ ΠΑΡΑΣΚΕΥΗ</t>
  </si>
  <si>
    <t>181105009.1</t>
  </si>
  <si>
    <t>594351</t>
  </si>
  <si>
    <t>ΜΠΑΤΣΙΟΣ ΒΑΣΙΛΕΙΟΣ</t>
  </si>
  <si>
    <t>161938000.1</t>
  </si>
  <si>
    <t>560738</t>
  </si>
  <si>
    <t>ΜΠΙΚΙΑΡΟΠΟΥΛΟΣ ΝΙΚΟΛΑΟΣ</t>
  </si>
  <si>
    <t>182459006.1</t>
  </si>
  <si>
    <t>570992</t>
  </si>
  <si>
    <t>ΜΠΟΖΟΓΛΟΥ ΔΗΜΗΤΡΙΟΣ</t>
  </si>
  <si>
    <t>149620008.1</t>
  </si>
  <si>
    <t>612478</t>
  </si>
  <si>
    <t>ΜΠΟΥΡΟΖΙΚΑΣ ΙΩΑΝΝΗΣ</t>
  </si>
  <si>
    <t>155142006.1</t>
  </si>
  <si>
    <t>581009</t>
  </si>
  <si>
    <t>ΝΑΧΟΠΟΥΛΟΣ ΝΙΚΟΛΑΟΣ</t>
  </si>
  <si>
    <t>104973005.1</t>
  </si>
  <si>
    <t>568959</t>
  </si>
  <si>
    <t>ΝΤΟΥΜΠΑΚΗΣ ΝΙΚΟΛΑΟΣ</t>
  </si>
  <si>
    <t>178003006.1</t>
  </si>
  <si>
    <t>619953</t>
  </si>
  <si>
    <t>ΠΑΝΑΓΙΩΤΟΥ ΜΑΡΘΑ ΒΑΣΙΛΙΚΗ</t>
  </si>
  <si>
    <t>195674006.1</t>
  </si>
  <si>
    <t>582706</t>
  </si>
  <si>
    <t>ΠΑΠΑΓΕΩΡΓΙΟΥ ΟΥΡΑΝΙΑ</t>
  </si>
  <si>
    <t>141421001.1</t>
  </si>
  <si>
    <t>593446</t>
  </si>
  <si>
    <t>ΠΑΠΑΔΟΠΟΥΛΟΣ ΕΛΕΥΘΕΡΙΟΣ</t>
  </si>
  <si>
    <t>176627013.1</t>
  </si>
  <si>
    <t>599543</t>
  </si>
  <si>
    <t>ΠΑΠΑΔΟΠΟΥΛΟΣ ΚΩΝΣΤΑΝΤΙΝΟΣ</t>
  </si>
  <si>
    <t>101108002.1</t>
  </si>
  <si>
    <t>579180</t>
  </si>
  <si>
    <t>ΠΑΠΑΘΑΝΑΣΙΟΥ ΒΑΣΙΛΕΙΟΣ</t>
  </si>
  <si>
    <t>144889003.1</t>
  </si>
  <si>
    <t>610368</t>
  </si>
  <si>
    <t>ΠΑΠΑΣΤΕΡΓΙΟΥ ΣΟΦΙΑ</t>
  </si>
  <si>
    <t>172685001.1</t>
  </si>
  <si>
    <t>211529</t>
  </si>
  <si>
    <t>ΠΑΣΑΛΙΔΗΣ ΣΤΥΛΙΑΝΟΣ</t>
  </si>
  <si>
    <t>ΠΕ86</t>
  </si>
  <si>
    <t>126511012.1</t>
  </si>
  <si>
    <t>565702</t>
  </si>
  <si>
    <t>ΠΑΣΧΟΥ ΜΑΡΙΑ</t>
  </si>
  <si>
    <t>177466005.1</t>
  </si>
  <si>
    <t>583884</t>
  </si>
  <si>
    <t>ΠΑΤΣΙΑΤΖΗΣ ΚΩΝΣΤΑΝΤΙΝΟΣ</t>
  </si>
  <si>
    <t>133265015.1</t>
  </si>
  <si>
    <t>576757</t>
  </si>
  <si>
    <t>ΠΑΤΣΙΟΥΡΑ ΑΝΔΡΟΝΙΚΗ</t>
  </si>
  <si>
    <t>106485014.1</t>
  </si>
  <si>
    <t>554644</t>
  </si>
  <si>
    <t>ΠΙΠΙΛΗΣ ΚΩΝΣΤΑΝΤΙΝΟΣ ΠΙΠΙΛΗΣ</t>
  </si>
  <si>
    <t>183197013.1</t>
  </si>
  <si>
    <t>599752</t>
  </si>
  <si>
    <t>ΠΟΛΥΧΡΟΝΗΣ ΚΩΝΣΤΑΝΤΙΝΟΣ</t>
  </si>
  <si>
    <t>148127006.1</t>
  </si>
  <si>
    <t>573952</t>
  </si>
  <si>
    <t xml:space="preserve">ΣΑΠΙΔΗΣ ΠΑΝΑΓΙΩΤΗΣ </t>
  </si>
  <si>
    <t>192186009.1</t>
  </si>
  <si>
    <t>604401</t>
  </si>
  <si>
    <t>ΣΤΑΥΡΙΔΗΣ ΣΑΒΒΑΣ</t>
  </si>
  <si>
    <t>166592003.1</t>
  </si>
  <si>
    <t>561305</t>
  </si>
  <si>
    <t>ΤΑΚΟΣ ΧΡΗΣΤΟΣ</t>
  </si>
  <si>
    <t>124994004.1</t>
  </si>
  <si>
    <t>585611</t>
  </si>
  <si>
    <t>ΤΖΗΜΑΓΙΩΡΓΗ ΔΗΜΗΤΡΑ</t>
  </si>
  <si>
    <t>107284015.1</t>
  </si>
  <si>
    <t>605795</t>
  </si>
  <si>
    <t>ΤΟΚΑ ΑΙΚΑΤΕΡΙΝΗ</t>
  </si>
  <si>
    <t>111885004.1</t>
  </si>
  <si>
    <t>575797</t>
  </si>
  <si>
    <t>ΤΟΝΑΣ ΣΩΤΗΡΙΟΣ</t>
  </si>
  <si>
    <t>103473008.1</t>
  </si>
  <si>
    <t>584897</t>
  </si>
  <si>
    <t>ΤΣΑΚΙΡΙΔΗΣ ΒΑΣΙΛΕΙΟΣ</t>
  </si>
  <si>
    <t>183409001.1</t>
  </si>
  <si>
    <t>590757</t>
  </si>
  <si>
    <t>ΤΣΙΚΟΥΡΑΣ ΚΩΝΣΤΑΝΤΙΝΟΣ ΤΣΙΚΟΥΡΑΣ</t>
  </si>
  <si>
    <t>141486007.1</t>
  </si>
  <si>
    <t>585563</t>
  </si>
  <si>
    <t>ΤΣΙΡΙΚΑΣ ΚΩΝΣΤΑΝΤΙΝΟΣ</t>
  </si>
  <si>
    <t>189779013.1</t>
  </si>
  <si>
    <t>566075</t>
  </si>
  <si>
    <t>ΤΣΟΥΜΠΑΡΗ ΙΩΑΝΝΑ ΤΣΟΥΜΠΑΡΗ</t>
  </si>
  <si>
    <t>129136003.1</t>
  </si>
  <si>
    <t>577588</t>
  </si>
  <si>
    <t>ΥΦΑΝΤΗ ΜΑΡΙΑ</t>
  </si>
  <si>
    <t>106810002.1</t>
  </si>
  <si>
    <t>607934</t>
  </si>
  <si>
    <t>ΦΕΛΩΝΗΣ ΑΘΑΝΑΣΙΟΣ</t>
  </si>
  <si>
    <t>174785008.1</t>
  </si>
  <si>
    <t>577483</t>
  </si>
  <si>
    <t>ΦΟΥΡΚΙΩΤΗΣ ΙΩΑΝΝΗΣ</t>
  </si>
  <si>
    <t>184780008.1</t>
  </si>
  <si>
    <t>600353</t>
  </si>
  <si>
    <t>ΦΩΤΙΟΥ ΔΗΜΗΤΡΙΟΣ</t>
  </si>
  <si>
    <t>153647011.1</t>
  </si>
  <si>
    <t>600364</t>
  </si>
  <si>
    <t>ΧΑΛΕΠΛΗ ΓΕΩΡΓΙΑ</t>
  </si>
  <si>
    <t>136280004.1</t>
  </si>
  <si>
    <t>563726</t>
  </si>
  <si>
    <t>ΧΑΝΔΟΛΙΑΣ ΒΑΣΙΛΕΙΟΣ</t>
  </si>
  <si>
    <t>150620007.1</t>
  </si>
  <si>
    <t>558940</t>
  </si>
  <si>
    <t>ΧΛΕΜΕΣ ΔΗΜΗΤΡΙΟΣ</t>
  </si>
  <si>
    <t>129926013.1</t>
  </si>
  <si>
    <t>209307</t>
  </si>
  <si>
    <t>ΧΡΥΣΑΦΗΣ ΣΤΑΥΡΟΣ ΧΡΥΣΑΦΗΣ</t>
  </si>
  <si>
    <t>ΚΑΡΦΟΠΟΥΛΟΥ ΑΝΝΑ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</si>
</sst>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75"/>
  <sheetViews>
    <sheetView tabSelected="1" topLeftCell="A4" workbookViewId="0">
      <selection activeCell="F79" sqref="F79"/>
    </sheetView>
  </sheetViews>
  <sheetFormatPr defaultRowHeight="15" x14ac:dyDescent="0.25"/>
  <cols>
    <col min="1" max="1" width="8" customWidth="1"/>
    <col min="2" max="2" width="13" bestFit="1" customWidth="1"/>
    <col min="3" max="3" width="17.28515625" bestFit="1" customWidth="1"/>
    <col min="4" max="4" width="36" bestFit="1" customWidth="1"/>
    <col min="5" max="5" width="17.28515625" bestFit="1" customWidth="1"/>
    <col min="6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 x14ac:dyDescent="0.2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25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314</v>
      </c>
      <c r="C5" s="12" t="s">
        <v>315</v>
      </c>
      <c r="D5" s="12" t="s">
        <v>316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42.5</v>
      </c>
      <c r="I5" s="14">
        <f t="shared" ref="I5:I36" si="1">MIN(J5+T5+AC5+AJ5+AY5,$I$3)</f>
        <v>20</v>
      </c>
      <c r="J5" s="15">
        <f t="shared" ref="J5:J36" si="2">MIN(SUM(K5:S5),$J$3)</f>
        <v>9</v>
      </c>
      <c r="K5" s="15">
        <v>0</v>
      </c>
      <c r="L5" s="15">
        <v>0</v>
      </c>
      <c r="M5" s="15">
        <v>4</v>
      </c>
      <c r="N5" s="15">
        <v>3</v>
      </c>
      <c r="O5" s="15">
        <v>2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4</v>
      </c>
      <c r="U5" s="15">
        <v>0</v>
      </c>
      <c r="V5" s="15">
        <v>2</v>
      </c>
      <c r="W5" s="16">
        <v>1</v>
      </c>
      <c r="X5" s="16">
        <v>1</v>
      </c>
      <c r="Y5" s="15">
        <v>0</v>
      </c>
      <c r="Z5" s="16">
        <v>1</v>
      </c>
      <c r="AA5" s="15">
        <v>1</v>
      </c>
      <c r="AB5" s="16">
        <v>0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4</v>
      </c>
      <c r="AK5" s="14">
        <f t="shared" ref="AK5:AK36" si="6">MIN(SUM(AL5:AU5),$AK$3)</f>
        <v>3</v>
      </c>
      <c r="AL5" s="15">
        <v>0</v>
      </c>
      <c r="AM5" s="16">
        <v>1</v>
      </c>
      <c r="AN5" s="17">
        <v>0</v>
      </c>
      <c r="AO5" s="14">
        <v>0</v>
      </c>
      <c r="AP5" s="17">
        <v>1.25</v>
      </c>
      <c r="AQ5" s="14">
        <v>0.75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1</v>
      </c>
      <c r="AW5" s="16">
        <v>0</v>
      </c>
      <c r="AX5" s="17">
        <v>1</v>
      </c>
      <c r="AY5" s="16">
        <v>0</v>
      </c>
      <c r="AZ5" s="13">
        <f t="shared" ref="AZ5:AZ36" si="8">MIN(BA5+BI5+BJ5,$AZ$3)</f>
        <v>22.5</v>
      </c>
      <c r="BA5" s="14">
        <f t="shared" ref="BA5:BA36" si="9">MIN(BB5+BE5+BF5,$BA$3)</f>
        <v>13</v>
      </c>
      <c r="BB5" s="14">
        <f t="shared" ref="BB5:BB36" si="10">MIN(SUM(BC5:BD5),$BB$3)</f>
        <v>9</v>
      </c>
      <c r="BC5" s="17">
        <v>13.5</v>
      </c>
      <c r="BD5" s="14">
        <v>0</v>
      </c>
      <c r="BE5" s="16">
        <v>0</v>
      </c>
      <c r="BF5" s="15">
        <f t="shared" ref="BF5:BF36" si="11">MIN(SUM(BG5:BH5),$BF$3)</f>
        <v>4</v>
      </c>
      <c r="BG5" s="15">
        <v>2</v>
      </c>
      <c r="BH5" s="15">
        <v>3</v>
      </c>
      <c r="BI5" s="16">
        <v>0</v>
      </c>
      <c r="BJ5" s="13">
        <v>9.5</v>
      </c>
      <c r="BK5" s="16">
        <v>0</v>
      </c>
      <c r="BL5" s="13">
        <v>0</v>
      </c>
      <c r="BM5" s="14">
        <v>6</v>
      </c>
      <c r="BN5" s="14">
        <v>2.5</v>
      </c>
      <c r="BO5" s="14">
        <v>1</v>
      </c>
      <c r="BP5" s="13">
        <v>0</v>
      </c>
    </row>
    <row r="6" spans="1:68" x14ac:dyDescent="0.25">
      <c r="A6" s="12">
        <v>2</v>
      </c>
      <c r="B6" s="12" t="s">
        <v>162</v>
      </c>
      <c r="C6" s="12" t="s">
        <v>163</v>
      </c>
      <c r="D6" s="12" t="s">
        <v>164</v>
      </c>
      <c r="E6" s="12" t="s">
        <v>165</v>
      </c>
      <c r="F6" s="12" t="s">
        <v>135</v>
      </c>
      <c r="G6" s="12" t="s">
        <v>136</v>
      </c>
      <c r="H6" s="13">
        <f t="shared" si="0"/>
        <v>41.5</v>
      </c>
      <c r="I6" s="14">
        <f t="shared" si="1"/>
        <v>26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3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1</v>
      </c>
      <c r="V6" s="15">
        <v>2</v>
      </c>
      <c r="W6" s="16">
        <v>1</v>
      </c>
      <c r="X6" s="16">
        <v>0</v>
      </c>
      <c r="Y6" s="15">
        <v>1</v>
      </c>
      <c r="Z6" s="16">
        <v>0</v>
      </c>
      <c r="AA6" s="15">
        <v>0</v>
      </c>
      <c r="AB6" s="16">
        <v>0.5</v>
      </c>
      <c r="AC6" s="16">
        <f t="shared" si="4"/>
        <v>4</v>
      </c>
      <c r="AD6" s="15">
        <v>3</v>
      </c>
      <c r="AE6" s="15">
        <v>0</v>
      </c>
      <c r="AF6" s="15">
        <v>0</v>
      </c>
      <c r="AG6" s="15">
        <v>2</v>
      </c>
      <c r="AH6" s="15">
        <v>0</v>
      </c>
      <c r="AI6" s="16">
        <v>0</v>
      </c>
      <c r="AJ6" s="14">
        <f t="shared" si="5"/>
        <v>5</v>
      </c>
      <c r="AK6" s="14">
        <f t="shared" si="6"/>
        <v>3</v>
      </c>
      <c r="AL6" s="15">
        <v>0</v>
      </c>
      <c r="AM6" s="16">
        <v>3</v>
      </c>
      <c r="AN6" s="17">
        <v>0</v>
      </c>
      <c r="AO6" s="14">
        <v>0</v>
      </c>
      <c r="AP6" s="17">
        <v>1.5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1.5</v>
      </c>
      <c r="AX6" s="17">
        <v>0.5</v>
      </c>
      <c r="AY6" s="16">
        <v>0</v>
      </c>
      <c r="AZ6" s="13">
        <f t="shared" si="8"/>
        <v>15.5</v>
      </c>
      <c r="BA6" s="14">
        <f t="shared" si="9"/>
        <v>10</v>
      </c>
      <c r="BB6" s="14">
        <f t="shared" si="10"/>
        <v>9</v>
      </c>
      <c r="BC6" s="17">
        <v>9.25</v>
      </c>
      <c r="BD6" s="14">
        <v>0</v>
      </c>
      <c r="BE6" s="16">
        <v>0</v>
      </c>
      <c r="BF6" s="15">
        <f t="shared" si="11"/>
        <v>1</v>
      </c>
      <c r="BG6" s="15">
        <v>0</v>
      </c>
      <c r="BH6" s="15">
        <v>1</v>
      </c>
      <c r="BI6" s="16">
        <v>0</v>
      </c>
      <c r="BJ6" s="13">
        <v>5.5</v>
      </c>
      <c r="BK6" s="16">
        <v>0</v>
      </c>
      <c r="BL6" s="13">
        <v>0</v>
      </c>
      <c r="BM6" s="14">
        <v>4.875</v>
      </c>
      <c r="BN6" s="14">
        <v>0</v>
      </c>
      <c r="BO6" s="14">
        <v>0</v>
      </c>
      <c r="BP6" s="13">
        <v>0.625</v>
      </c>
    </row>
    <row r="7" spans="1:68" x14ac:dyDescent="0.25">
      <c r="A7" s="12">
        <v>3</v>
      </c>
      <c r="B7" s="12" t="s">
        <v>153</v>
      </c>
      <c r="C7" s="12" t="s">
        <v>154</v>
      </c>
      <c r="D7" s="12" t="s">
        <v>155</v>
      </c>
      <c r="E7" s="12" t="s">
        <v>134</v>
      </c>
      <c r="F7" s="12" t="s">
        <v>135</v>
      </c>
      <c r="G7" s="12" t="s">
        <v>136</v>
      </c>
      <c r="H7" s="13">
        <f t="shared" si="0"/>
        <v>39.9</v>
      </c>
      <c r="I7" s="14">
        <f t="shared" si="1"/>
        <v>22</v>
      </c>
      <c r="J7" s="15">
        <f t="shared" si="2"/>
        <v>10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1</v>
      </c>
      <c r="V7" s="15">
        <v>2</v>
      </c>
      <c r="W7" s="16">
        <v>0.7</v>
      </c>
      <c r="X7" s="16">
        <v>0</v>
      </c>
      <c r="Y7" s="15">
        <v>1</v>
      </c>
      <c r="Z7" s="16">
        <v>0</v>
      </c>
      <c r="AA7" s="15">
        <v>1</v>
      </c>
      <c r="AB7" s="16">
        <v>0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5</v>
      </c>
      <c r="AK7" s="14">
        <f t="shared" si="6"/>
        <v>3</v>
      </c>
      <c r="AL7" s="15">
        <v>0</v>
      </c>
      <c r="AM7" s="16">
        <v>2</v>
      </c>
      <c r="AN7" s="17">
        <v>0</v>
      </c>
      <c r="AO7" s="14">
        <v>0</v>
      </c>
      <c r="AP7" s="17">
        <v>1.5</v>
      </c>
      <c r="AQ7" s="14">
        <v>0.25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2</v>
      </c>
      <c r="AW7" s="16">
        <v>2</v>
      </c>
      <c r="AX7" s="17">
        <v>0.5</v>
      </c>
      <c r="AY7" s="16">
        <v>0</v>
      </c>
      <c r="AZ7" s="13">
        <f t="shared" si="8"/>
        <v>17.899999999999999</v>
      </c>
      <c r="BA7" s="14">
        <f t="shared" si="9"/>
        <v>9.4</v>
      </c>
      <c r="BB7" s="14">
        <f t="shared" si="10"/>
        <v>9</v>
      </c>
      <c r="BC7" s="17">
        <v>11.25</v>
      </c>
      <c r="BD7" s="14">
        <v>0</v>
      </c>
      <c r="BE7" s="16">
        <v>0.4</v>
      </c>
      <c r="BF7" s="15">
        <f t="shared" si="11"/>
        <v>0</v>
      </c>
      <c r="BG7" s="15">
        <v>0</v>
      </c>
      <c r="BH7" s="15">
        <v>0</v>
      </c>
      <c r="BI7" s="16">
        <v>0</v>
      </c>
      <c r="BJ7" s="13">
        <v>8.5</v>
      </c>
      <c r="BK7" s="16">
        <v>0</v>
      </c>
      <c r="BL7" s="13">
        <v>0</v>
      </c>
      <c r="BM7" s="14">
        <v>6</v>
      </c>
      <c r="BN7" s="14">
        <v>2.5</v>
      </c>
      <c r="BO7" s="14">
        <v>0</v>
      </c>
      <c r="BP7" s="13">
        <v>0</v>
      </c>
    </row>
    <row r="8" spans="1:68" x14ac:dyDescent="0.25">
      <c r="A8" s="12">
        <v>4</v>
      </c>
      <c r="B8" s="12" t="s">
        <v>323</v>
      </c>
      <c r="C8" s="12" t="s">
        <v>324</v>
      </c>
      <c r="D8" s="12" t="s">
        <v>325</v>
      </c>
      <c r="E8" s="12" t="s">
        <v>134</v>
      </c>
      <c r="F8" s="12" t="s">
        <v>135</v>
      </c>
      <c r="G8" s="12" t="s">
        <v>136</v>
      </c>
      <c r="H8" s="13">
        <f t="shared" si="0"/>
        <v>39.75</v>
      </c>
      <c r="I8" s="14">
        <f t="shared" si="1"/>
        <v>18</v>
      </c>
      <c r="J8" s="15">
        <f t="shared" si="2"/>
        <v>9</v>
      </c>
      <c r="K8" s="15">
        <v>0</v>
      </c>
      <c r="L8" s="15">
        <v>0</v>
      </c>
      <c r="M8" s="15">
        <v>4</v>
      </c>
      <c r="N8" s="15">
        <v>0</v>
      </c>
      <c r="O8" s="15">
        <v>2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0.3</v>
      </c>
      <c r="Y8" s="15">
        <v>1</v>
      </c>
      <c r="Z8" s="16">
        <v>1</v>
      </c>
      <c r="AA8" s="15">
        <v>1</v>
      </c>
      <c r="AB8" s="16">
        <v>0</v>
      </c>
      <c r="AC8" s="16">
        <f t="shared" si="4"/>
        <v>2</v>
      </c>
      <c r="AD8" s="15">
        <v>0</v>
      </c>
      <c r="AE8" s="15">
        <v>2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3</v>
      </c>
      <c r="AK8" s="14">
        <f t="shared" si="6"/>
        <v>3</v>
      </c>
      <c r="AL8" s="15">
        <v>0</v>
      </c>
      <c r="AM8" s="16">
        <v>1</v>
      </c>
      <c r="AN8" s="17">
        <v>0</v>
      </c>
      <c r="AO8" s="14">
        <v>0.625</v>
      </c>
      <c r="AP8" s="17">
        <v>2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21.75</v>
      </c>
      <c r="BA8" s="14">
        <f t="shared" si="9"/>
        <v>13</v>
      </c>
      <c r="BB8" s="14">
        <f t="shared" si="10"/>
        <v>9</v>
      </c>
      <c r="BC8" s="17">
        <v>19.75</v>
      </c>
      <c r="BD8" s="14">
        <v>0</v>
      </c>
      <c r="BE8" s="16">
        <v>5</v>
      </c>
      <c r="BF8" s="15">
        <f t="shared" si="11"/>
        <v>1</v>
      </c>
      <c r="BG8" s="15">
        <v>1</v>
      </c>
      <c r="BH8" s="15">
        <v>0</v>
      </c>
      <c r="BI8" s="16">
        <v>0</v>
      </c>
      <c r="BJ8" s="13">
        <v>8.75</v>
      </c>
      <c r="BK8" s="16">
        <v>0</v>
      </c>
      <c r="BL8" s="13">
        <v>0</v>
      </c>
      <c r="BM8" s="14">
        <v>6</v>
      </c>
      <c r="BN8" s="14">
        <v>1.25</v>
      </c>
      <c r="BO8" s="14">
        <v>1.5</v>
      </c>
      <c r="BP8" s="13">
        <v>0</v>
      </c>
    </row>
    <row r="9" spans="1:68" x14ac:dyDescent="0.25">
      <c r="A9" s="12">
        <v>5</v>
      </c>
      <c r="B9" s="12" t="s">
        <v>205</v>
      </c>
      <c r="C9" s="12" t="s">
        <v>206</v>
      </c>
      <c r="D9" s="12" t="s">
        <v>207</v>
      </c>
      <c r="E9" s="12" t="s">
        <v>134</v>
      </c>
      <c r="F9" s="12" t="s">
        <v>135</v>
      </c>
      <c r="G9" s="12" t="s">
        <v>136</v>
      </c>
      <c r="H9" s="13">
        <f t="shared" si="0"/>
        <v>39.125</v>
      </c>
      <c r="I9" s="14">
        <f t="shared" si="1"/>
        <v>18</v>
      </c>
      <c r="J9" s="15">
        <f t="shared" si="2"/>
        <v>10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1</v>
      </c>
      <c r="W9" s="16">
        <v>1</v>
      </c>
      <c r="X9" s="16">
        <v>1</v>
      </c>
      <c r="Y9" s="15">
        <v>1</v>
      </c>
      <c r="Z9" s="16">
        <v>0</v>
      </c>
      <c r="AA9" s="15">
        <v>1</v>
      </c>
      <c r="AB9" s="16">
        <v>0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3</v>
      </c>
      <c r="AK9" s="14">
        <f t="shared" si="6"/>
        <v>3</v>
      </c>
      <c r="AL9" s="15">
        <v>0</v>
      </c>
      <c r="AM9" s="16">
        <v>1</v>
      </c>
      <c r="AN9" s="17">
        <v>0.25</v>
      </c>
      <c r="AO9" s="14">
        <v>0</v>
      </c>
      <c r="AP9" s="17">
        <v>0.5</v>
      </c>
      <c r="AQ9" s="14">
        <v>1.5</v>
      </c>
      <c r="AR9" s="17">
        <v>0</v>
      </c>
      <c r="AS9" s="15">
        <v>0</v>
      </c>
      <c r="AT9" s="14">
        <v>0</v>
      </c>
      <c r="AU9" s="17">
        <v>0.3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21.125</v>
      </c>
      <c r="BA9" s="14">
        <f t="shared" si="9"/>
        <v>13</v>
      </c>
      <c r="BB9" s="14">
        <f t="shared" si="10"/>
        <v>9</v>
      </c>
      <c r="BC9" s="17">
        <v>13.75</v>
      </c>
      <c r="BD9" s="14">
        <v>0</v>
      </c>
      <c r="BE9" s="16">
        <v>5</v>
      </c>
      <c r="BF9" s="15">
        <f t="shared" si="11"/>
        <v>4</v>
      </c>
      <c r="BG9" s="15">
        <v>2</v>
      </c>
      <c r="BH9" s="15">
        <v>3</v>
      </c>
      <c r="BI9" s="16">
        <v>0</v>
      </c>
      <c r="BJ9" s="13">
        <v>8.125</v>
      </c>
      <c r="BK9" s="16">
        <v>0</v>
      </c>
      <c r="BL9" s="13">
        <v>0</v>
      </c>
      <c r="BM9" s="14">
        <v>5.625</v>
      </c>
      <c r="BN9" s="14">
        <v>2.5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326</v>
      </c>
      <c r="C10" s="12" t="s">
        <v>327</v>
      </c>
      <c r="D10" s="12" t="s">
        <v>328</v>
      </c>
      <c r="E10" s="12" t="s">
        <v>165</v>
      </c>
      <c r="F10" s="12" t="s">
        <v>135</v>
      </c>
      <c r="G10" s="12" t="s">
        <v>136</v>
      </c>
      <c r="H10" s="13">
        <f t="shared" si="0"/>
        <v>39.0625</v>
      </c>
      <c r="I10" s="14">
        <f t="shared" si="1"/>
        <v>20.5</v>
      </c>
      <c r="J10" s="15">
        <f t="shared" si="2"/>
        <v>10</v>
      </c>
      <c r="K10" s="15">
        <v>6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2.5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0.5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0</v>
      </c>
      <c r="AH10" s="15">
        <v>1</v>
      </c>
      <c r="AI10" s="16">
        <v>0</v>
      </c>
      <c r="AJ10" s="14">
        <f t="shared" si="5"/>
        <v>4</v>
      </c>
      <c r="AK10" s="14">
        <f t="shared" si="6"/>
        <v>3</v>
      </c>
      <c r="AL10" s="15">
        <v>0</v>
      </c>
      <c r="AM10" s="16">
        <v>0</v>
      </c>
      <c r="AN10" s="17">
        <v>0</v>
      </c>
      <c r="AO10" s="14">
        <v>0</v>
      </c>
      <c r="AP10" s="17">
        <v>1.5</v>
      </c>
      <c r="AQ10" s="14">
        <v>1.25</v>
      </c>
      <c r="AR10" s="17">
        <v>0</v>
      </c>
      <c r="AS10" s="15">
        <v>0</v>
      </c>
      <c r="AT10" s="14">
        <v>0</v>
      </c>
      <c r="AU10" s="17">
        <v>0.3</v>
      </c>
      <c r="AV10" s="17">
        <f t="shared" si="7"/>
        <v>1</v>
      </c>
      <c r="AW10" s="16">
        <v>0.5</v>
      </c>
      <c r="AX10" s="17">
        <v>0.5</v>
      </c>
      <c r="AY10" s="16">
        <v>0</v>
      </c>
      <c r="AZ10" s="13">
        <f t="shared" si="8"/>
        <v>18.5625</v>
      </c>
      <c r="BA10" s="14">
        <f t="shared" si="9"/>
        <v>12</v>
      </c>
      <c r="BB10" s="14">
        <f t="shared" si="10"/>
        <v>9</v>
      </c>
      <c r="BC10" s="17">
        <v>13.5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6.5625</v>
      </c>
      <c r="BK10" s="16">
        <v>0</v>
      </c>
      <c r="BL10" s="13">
        <v>0</v>
      </c>
      <c r="BM10" s="14">
        <v>6</v>
      </c>
      <c r="BN10" s="14">
        <v>0</v>
      </c>
      <c r="BO10" s="14">
        <v>0</v>
      </c>
      <c r="BP10" s="13">
        <v>0.5625</v>
      </c>
    </row>
    <row r="11" spans="1:68" x14ac:dyDescent="0.25">
      <c r="A11" s="12">
        <v>7</v>
      </c>
      <c r="B11" s="12" t="s">
        <v>253</v>
      </c>
      <c r="C11" s="12" t="s">
        <v>254</v>
      </c>
      <c r="D11" s="12" t="s">
        <v>255</v>
      </c>
      <c r="E11" s="12" t="s">
        <v>134</v>
      </c>
      <c r="F11" s="12" t="s">
        <v>135</v>
      </c>
      <c r="G11" s="12" t="s">
        <v>136</v>
      </c>
      <c r="H11" s="13">
        <f t="shared" si="0"/>
        <v>39.049999999999997</v>
      </c>
      <c r="I11" s="14">
        <f t="shared" si="1"/>
        <v>20.875</v>
      </c>
      <c r="J11" s="15">
        <f t="shared" si="2"/>
        <v>12</v>
      </c>
      <c r="K11" s="15">
        <v>6</v>
      </c>
      <c r="L11" s="15">
        <v>0</v>
      </c>
      <c r="M11" s="15">
        <v>0</v>
      </c>
      <c r="N11" s="15">
        <v>0</v>
      </c>
      <c r="O11" s="15">
        <v>2</v>
      </c>
      <c r="P11" s="15">
        <v>3</v>
      </c>
      <c r="Q11" s="15">
        <v>0</v>
      </c>
      <c r="R11" s="15">
        <v>0</v>
      </c>
      <c r="S11" s="15">
        <v>1</v>
      </c>
      <c r="T11" s="16">
        <f t="shared" si="3"/>
        <v>3.5</v>
      </c>
      <c r="U11" s="15">
        <v>0</v>
      </c>
      <c r="V11" s="15">
        <v>1</v>
      </c>
      <c r="W11" s="16">
        <v>1</v>
      </c>
      <c r="X11" s="16">
        <v>0.5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3.375</v>
      </c>
      <c r="AK11" s="14">
        <f t="shared" si="6"/>
        <v>1.875</v>
      </c>
      <c r="AL11" s="15">
        <v>0</v>
      </c>
      <c r="AM11" s="16">
        <v>1</v>
      </c>
      <c r="AN11" s="17">
        <v>0</v>
      </c>
      <c r="AO11" s="14">
        <v>0.875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1.5</v>
      </c>
      <c r="AW11" s="16">
        <v>0</v>
      </c>
      <c r="AX11" s="17">
        <v>1.5</v>
      </c>
      <c r="AY11" s="16">
        <v>2</v>
      </c>
      <c r="AZ11" s="13">
        <f t="shared" si="8"/>
        <v>18.175000000000001</v>
      </c>
      <c r="BA11" s="14">
        <f t="shared" si="9"/>
        <v>10.3</v>
      </c>
      <c r="BB11" s="14">
        <f t="shared" si="10"/>
        <v>9</v>
      </c>
      <c r="BC11" s="17">
        <v>17.75</v>
      </c>
      <c r="BD11" s="14">
        <v>0</v>
      </c>
      <c r="BE11" s="16">
        <v>0.3</v>
      </c>
      <c r="BF11" s="15">
        <f t="shared" si="11"/>
        <v>1</v>
      </c>
      <c r="BG11" s="15">
        <v>1</v>
      </c>
      <c r="BH11" s="15">
        <v>0</v>
      </c>
      <c r="BI11" s="16">
        <v>0</v>
      </c>
      <c r="BJ11" s="13">
        <v>7.875</v>
      </c>
      <c r="BK11" s="16">
        <v>0</v>
      </c>
      <c r="BL11" s="13">
        <v>0</v>
      </c>
      <c r="BM11" s="14">
        <v>6</v>
      </c>
      <c r="BN11" s="14">
        <v>0</v>
      </c>
      <c r="BO11" s="14">
        <v>1.875</v>
      </c>
      <c r="BP11" s="13">
        <v>0</v>
      </c>
    </row>
    <row r="12" spans="1:68" x14ac:dyDescent="0.25">
      <c r="A12" s="12">
        <v>8</v>
      </c>
      <c r="B12" s="12" t="s">
        <v>296</v>
      </c>
      <c r="C12" s="12" t="s">
        <v>297</v>
      </c>
      <c r="D12" s="12" t="s">
        <v>298</v>
      </c>
      <c r="E12" s="12" t="s">
        <v>134</v>
      </c>
      <c r="F12" s="12" t="s">
        <v>135</v>
      </c>
      <c r="G12" s="12" t="s">
        <v>136</v>
      </c>
      <c r="H12" s="13">
        <f t="shared" si="0"/>
        <v>37.950000000000003</v>
      </c>
      <c r="I12" s="14">
        <f t="shared" si="1"/>
        <v>18</v>
      </c>
      <c r="J12" s="15">
        <f t="shared" si="2"/>
        <v>9</v>
      </c>
      <c r="K12" s="15">
        <v>0</v>
      </c>
      <c r="L12" s="15">
        <v>0</v>
      </c>
      <c r="M12" s="15">
        <v>4</v>
      </c>
      <c r="N12" s="15">
        <v>0</v>
      </c>
      <c r="O12" s="15">
        <v>2</v>
      </c>
      <c r="P12" s="15">
        <v>3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0</v>
      </c>
      <c r="V12" s="15">
        <v>2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3.5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0.5</v>
      </c>
      <c r="AJ12" s="14">
        <f t="shared" si="5"/>
        <v>1.5</v>
      </c>
      <c r="AK12" s="14">
        <f t="shared" si="6"/>
        <v>1.5</v>
      </c>
      <c r="AL12" s="15">
        <v>0</v>
      </c>
      <c r="AM12" s="16">
        <v>1</v>
      </c>
      <c r="AN12" s="17">
        <v>0</v>
      </c>
      <c r="AO12" s="14">
        <v>0</v>
      </c>
      <c r="AP12" s="17">
        <v>0.5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19.95</v>
      </c>
      <c r="BA12" s="14">
        <f t="shared" si="9"/>
        <v>11.2</v>
      </c>
      <c r="BB12" s="14">
        <f t="shared" si="10"/>
        <v>9</v>
      </c>
      <c r="BC12" s="17">
        <v>19.5</v>
      </c>
      <c r="BD12" s="14">
        <v>0</v>
      </c>
      <c r="BE12" s="16">
        <v>0.2</v>
      </c>
      <c r="BF12" s="15">
        <f t="shared" si="11"/>
        <v>2</v>
      </c>
      <c r="BG12" s="15">
        <v>1</v>
      </c>
      <c r="BH12" s="15">
        <v>1</v>
      </c>
      <c r="BI12" s="16">
        <v>0</v>
      </c>
      <c r="BJ12" s="13">
        <v>8.75</v>
      </c>
      <c r="BK12" s="16">
        <v>0</v>
      </c>
      <c r="BL12" s="13">
        <v>0</v>
      </c>
      <c r="BM12" s="14">
        <v>2.625</v>
      </c>
      <c r="BN12" s="14">
        <v>3.375</v>
      </c>
      <c r="BO12" s="14">
        <v>2.75</v>
      </c>
      <c r="BP12" s="13">
        <v>0</v>
      </c>
    </row>
    <row r="13" spans="1:68" x14ac:dyDescent="0.25">
      <c r="A13" s="12">
        <v>9</v>
      </c>
      <c r="B13" s="12" t="s">
        <v>290</v>
      </c>
      <c r="C13" s="12" t="s">
        <v>291</v>
      </c>
      <c r="D13" s="12" t="s">
        <v>292</v>
      </c>
      <c r="E13" s="12" t="s">
        <v>134</v>
      </c>
      <c r="F13" s="12" t="s">
        <v>135</v>
      </c>
      <c r="G13" s="12" t="s">
        <v>136</v>
      </c>
      <c r="H13" s="13">
        <f t="shared" si="0"/>
        <v>37.575000000000003</v>
      </c>
      <c r="I13" s="14">
        <f t="shared" si="1"/>
        <v>18.574999999999999</v>
      </c>
      <c r="J13" s="15">
        <f t="shared" si="2"/>
        <v>10</v>
      </c>
      <c r="K13" s="15">
        <v>6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2.9</v>
      </c>
      <c r="U13" s="15">
        <v>0</v>
      </c>
      <c r="V13" s="15">
        <v>0</v>
      </c>
      <c r="W13" s="16">
        <v>1</v>
      </c>
      <c r="X13" s="16">
        <v>0.9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2.6749999999999998</v>
      </c>
      <c r="AK13" s="14">
        <f t="shared" si="6"/>
        <v>2.6749999999999998</v>
      </c>
      <c r="AL13" s="15">
        <v>0</v>
      </c>
      <c r="AM13" s="16">
        <v>1</v>
      </c>
      <c r="AN13" s="17">
        <v>0</v>
      </c>
      <c r="AO13" s="14">
        <v>0</v>
      </c>
      <c r="AP13" s="17">
        <v>0</v>
      </c>
      <c r="AQ13" s="14">
        <v>0.625</v>
      </c>
      <c r="AR13" s="17">
        <v>0.75</v>
      </c>
      <c r="AS13" s="15">
        <v>0</v>
      </c>
      <c r="AT13" s="14">
        <v>0</v>
      </c>
      <c r="AU13" s="17">
        <v>0.3</v>
      </c>
      <c r="AV13" s="17">
        <f t="shared" si="7"/>
        <v>0</v>
      </c>
      <c r="AW13" s="16">
        <v>0</v>
      </c>
      <c r="AX13" s="17">
        <v>0</v>
      </c>
      <c r="AY13" s="16">
        <v>2</v>
      </c>
      <c r="AZ13" s="13">
        <f t="shared" si="8"/>
        <v>19</v>
      </c>
      <c r="BA13" s="14">
        <f t="shared" si="9"/>
        <v>13</v>
      </c>
      <c r="BB13" s="14">
        <f t="shared" si="10"/>
        <v>9</v>
      </c>
      <c r="BC13" s="17">
        <v>15.25</v>
      </c>
      <c r="BD13" s="14">
        <v>0</v>
      </c>
      <c r="BE13" s="16">
        <v>5</v>
      </c>
      <c r="BF13" s="15">
        <f t="shared" si="11"/>
        <v>4</v>
      </c>
      <c r="BG13" s="15">
        <v>2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5.625</v>
      </c>
      <c r="BN13" s="14">
        <v>0.375</v>
      </c>
      <c r="BO13" s="14">
        <v>0</v>
      </c>
      <c r="BP13" s="13">
        <v>0</v>
      </c>
    </row>
    <row r="14" spans="1:68" x14ac:dyDescent="0.25">
      <c r="A14" s="12">
        <v>10</v>
      </c>
      <c r="B14" s="12" t="s">
        <v>305</v>
      </c>
      <c r="C14" s="12" t="s">
        <v>306</v>
      </c>
      <c r="D14" s="12" t="s">
        <v>307</v>
      </c>
      <c r="E14" s="12" t="s">
        <v>134</v>
      </c>
      <c r="F14" s="12" t="s">
        <v>135</v>
      </c>
      <c r="G14" s="12" t="s">
        <v>136</v>
      </c>
      <c r="H14" s="13">
        <f t="shared" si="0"/>
        <v>36.674999999999997</v>
      </c>
      <c r="I14" s="14">
        <f t="shared" si="1"/>
        <v>17.675000000000001</v>
      </c>
      <c r="J14" s="15">
        <f t="shared" si="2"/>
        <v>9</v>
      </c>
      <c r="K14" s="15">
        <v>0</v>
      </c>
      <c r="L14" s="15">
        <v>0</v>
      </c>
      <c r="M14" s="15">
        <v>4</v>
      </c>
      <c r="N14" s="15">
        <v>0</v>
      </c>
      <c r="O14" s="15">
        <v>2</v>
      </c>
      <c r="P14" s="15">
        <v>3</v>
      </c>
      <c r="Q14" s="15">
        <v>0</v>
      </c>
      <c r="R14" s="15">
        <v>0</v>
      </c>
      <c r="S14" s="15">
        <v>0</v>
      </c>
      <c r="T14" s="16">
        <f t="shared" si="3"/>
        <v>2.8</v>
      </c>
      <c r="U14" s="15">
        <v>0</v>
      </c>
      <c r="V14" s="15">
        <v>0</v>
      </c>
      <c r="W14" s="16">
        <v>1</v>
      </c>
      <c r="X14" s="16">
        <v>0.8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2.875</v>
      </c>
      <c r="AK14" s="14">
        <f t="shared" si="6"/>
        <v>2.875</v>
      </c>
      <c r="AL14" s="15">
        <v>0</v>
      </c>
      <c r="AM14" s="16">
        <v>0.5</v>
      </c>
      <c r="AN14" s="17">
        <v>0</v>
      </c>
      <c r="AO14" s="14">
        <v>0</v>
      </c>
      <c r="AP14" s="17">
        <v>0</v>
      </c>
      <c r="AQ14" s="14">
        <v>0.625</v>
      </c>
      <c r="AR14" s="17">
        <v>0.75</v>
      </c>
      <c r="AS14" s="15">
        <v>1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19</v>
      </c>
      <c r="BA14" s="14">
        <f t="shared" si="9"/>
        <v>13</v>
      </c>
      <c r="BB14" s="14">
        <f t="shared" si="10"/>
        <v>9</v>
      </c>
      <c r="BC14" s="17">
        <v>15.25</v>
      </c>
      <c r="BD14" s="14">
        <v>0</v>
      </c>
      <c r="BE14" s="16">
        <v>0</v>
      </c>
      <c r="BF14" s="15">
        <f t="shared" si="11"/>
        <v>4</v>
      </c>
      <c r="BG14" s="15">
        <v>2</v>
      </c>
      <c r="BH14" s="15">
        <v>3</v>
      </c>
      <c r="BI14" s="16">
        <v>0</v>
      </c>
      <c r="BJ14" s="13">
        <v>6</v>
      </c>
      <c r="BK14" s="16">
        <v>0</v>
      </c>
      <c r="BL14" s="13">
        <v>0</v>
      </c>
      <c r="BM14" s="14">
        <v>5.75</v>
      </c>
      <c r="BN14" s="14">
        <v>0.25</v>
      </c>
      <c r="BO14" s="14">
        <v>0</v>
      </c>
      <c r="BP14" s="13">
        <v>0</v>
      </c>
    </row>
    <row r="15" spans="1:68" x14ac:dyDescent="0.25">
      <c r="A15" s="12">
        <v>11</v>
      </c>
      <c r="B15" s="12" t="s">
        <v>159</v>
      </c>
      <c r="C15" s="12" t="s">
        <v>160</v>
      </c>
      <c r="D15" s="12" t="s">
        <v>161</v>
      </c>
      <c r="E15" s="12" t="s">
        <v>134</v>
      </c>
      <c r="F15" s="12" t="s">
        <v>135</v>
      </c>
      <c r="G15" s="12" t="s">
        <v>136</v>
      </c>
      <c r="H15" s="13">
        <f t="shared" si="0"/>
        <v>36.049999999999997</v>
      </c>
      <c r="I15" s="14">
        <f t="shared" si="1"/>
        <v>19.175000000000001</v>
      </c>
      <c r="J15" s="15">
        <f t="shared" si="2"/>
        <v>12</v>
      </c>
      <c r="K15" s="15">
        <v>0</v>
      </c>
      <c r="L15" s="15">
        <v>0</v>
      </c>
      <c r="M15" s="15">
        <v>4</v>
      </c>
      <c r="N15" s="15">
        <v>3</v>
      </c>
      <c r="O15" s="15">
        <v>2</v>
      </c>
      <c r="P15" s="15">
        <v>3</v>
      </c>
      <c r="Q15" s="15">
        <v>0</v>
      </c>
      <c r="R15" s="15">
        <v>0</v>
      </c>
      <c r="S15" s="15">
        <v>0</v>
      </c>
      <c r="T15" s="16">
        <f t="shared" si="3"/>
        <v>3.3</v>
      </c>
      <c r="U15" s="15">
        <v>0</v>
      </c>
      <c r="V15" s="15">
        <v>1</v>
      </c>
      <c r="W15" s="16">
        <v>0.8</v>
      </c>
      <c r="X15" s="16">
        <v>0</v>
      </c>
      <c r="Y15" s="15">
        <v>1</v>
      </c>
      <c r="Z15" s="16">
        <v>0</v>
      </c>
      <c r="AA15" s="15">
        <v>0</v>
      </c>
      <c r="AB15" s="16">
        <v>0.5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2.875</v>
      </c>
      <c r="AK15" s="14">
        <f t="shared" si="6"/>
        <v>2.375</v>
      </c>
      <c r="AL15" s="15">
        <v>0</v>
      </c>
      <c r="AM15" s="16">
        <v>2</v>
      </c>
      <c r="AN15" s="17">
        <v>0</v>
      </c>
      <c r="AO15" s="14">
        <v>0.25</v>
      </c>
      <c r="AP15" s="17">
        <v>0</v>
      </c>
      <c r="AQ15" s="14">
        <v>0.125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0.5</v>
      </c>
      <c r="AW15" s="16">
        <v>0.5</v>
      </c>
      <c r="AX15" s="17">
        <v>0</v>
      </c>
      <c r="AY15" s="16">
        <v>0</v>
      </c>
      <c r="AZ15" s="13">
        <f t="shared" si="8"/>
        <v>16.875</v>
      </c>
      <c r="BA15" s="14">
        <f t="shared" si="9"/>
        <v>10</v>
      </c>
      <c r="BB15" s="14">
        <f t="shared" si="10"/>
        <v>9</v>
      </c>
      <c r="BC15" s="17">
        <v>21.75</v>
      </c>
      <c r="BD15" s="14">
        <v>0</v>
      </c>
      <c r="BE15" s="16">
        <v>0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6.875</v>
      </c>
      <c r="BK15" s="16">
        <v>0</v>
      </c>
      <c r="BL15" s="13">
        <v>0</v>
      </c>
      <c r="BM15" s="14">
        <v>6</v>
      </c>
      <c r="BN15" s="14">
        <v>0</v>
      </c>
      <c r="BO15" s="14">
        <v>0.875</v>
      </c>
      <c r="BP15" s="13">
        <v>0</v>
      </c>
    </row>
    <row r="16" spans="1:68" x14ac:dyDescent="0.25">
      <c r="A16" s="12">
        <v>12</v>
      </c>
      <c r="B16" s="12" t="s">
        <v>191</v>
      </c>
      <c r="C16" s="12" t="s">
        <v>192</v>
      </c>
      <c r="D16" s="12" t="s">
        <v>193</v>
      </c>
      <c r="E16" s="12" t="s">
        <v>165</v>
      </c>
      <c r="F16" s="12" t="s">
        <v>135</v>
      </c>
      <c r="G16" s="12" t="s">
        <v>136</v>
      </c>
      <c r="H16" s="13">
        <f t="shared" si="0"/>
        <v>34.1</v>
      </c>
      <c r="I16" s="14">
        <f t="shared" si="1"/>
        <v>17.05</v>
      </c>
      <c r="J16" s="15">
        <f t="shared" si="2"/>
        <v>10</v>
      </c>
      <c r="K16" s="15">
        <v>6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2</v>
      </c>
      <c r="U16" s="15">
        <v>0</v>
      </c>
      <c r="V16" s="15">
        <v>1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2.0499999999999998</v>
      </c>
      <c r="AK16" s="14">
        <f t="shared" si="6"/>
        <v>0.05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0.05</v>
      </c>
      <c r="AV16" s="17">
        <f t="shared" si="7"/>
        <v>2</v>
      </c>
      <c r="AW16" s="16">
        <v>1</v>
      </c>
      <c r="AX16" s="17">
        <v>1</v>
      </c>
      <c r="AY16" s="16">
        <v>2</v>
      </c>
      <c r="AZ16" s="13">
        <f t="shared" si="8"/>
        <v>17.05</v>
      </c>
      <c r="BA16" s="14">
        <f t="shared" si="9"/>
        <v>11.8</v>
      </c>
      <c r="BB16" s="14">
        <f t="shared" si="10"/>
        <v>9</v>
      </c>
      <c r="BC16" s="17">
        <v>10</v>
      </c>
      <c r="BD16" s="14">
        <v>0</v>
      </c>
      <c r="BE16" s="16">
        <v>0.8</v>
      </c>
      <c r="BF16" s="15">
        <f t="shared" si="11"/>
        <v>2</v>
      </c>
      <c r="BG16" s="15">
        <v>1</v>
      </c>
      <c r="BH16" s="15">
        <v>1</v>
      </c>
      <c r="BI16" s="16">
        <v>0</v>
      </c>
      <c r="BJ16" s="13">
        <v>5.25</v>
      </c>
      <c r="BK16" s="16">
        <v>0</v>
      </c>
      <c r="BL16" s="13">
        <v>0</v>
      </c>
      <c r="BM16" s="14">
        <v>4.5</v>
      </c>
      <c r="BN16" s="14">
        <v>0</v>
      </c>
      <c r="BO16" s="14">
        <v>0</v>
      </c>
      <c r="BP16" s="13">
        <v>0.75</v>
      </c>
    </row>
    <row r="17" spans="1:68" x14ac:dyDescent="0.25">
      <c r="A17" s="12">
        <v>13</v>
      </c>
      <c r="B17" s="12" t="s">
        <v>311</v>
      </c>
      <c r="C17" s="12" t="s">
        <v>312</v>
      </c>
      <c r="D17" s="12" t="s">
        <v>313</v>
      </c>
      <c r="E17" s="12" t="s">
        <v>134</v>
      </c>
      <c r="F17" s="12" t="s">
        <v>135</v>
      </c>
      <c r="G17" s="12" t="s">
        <v>136</v>
      </c>
      <c r="H17" s="13">
        <f t="shared" si="0"/>
        <v>34</v>
      </c>
      <c r="I17" s="14">
        <f t="shared" si="1"/>
        <v>14</v>
      </c>
      <c r="J17" s="15">
        <f t="shared" si="2"/>
        <v>6</v>
      </c>
      <c r="K17" s="15">
        <v>0</v>
      </c>
      <c r="L17" s="15">
        <v>0</v>
      </c>
      <c r="M17" s="15">
        <v>4</v>
      </c>
      <c r="N17" s="15">
        <v>0</v>
      </c>
      <c r="O17" s="15">
        <v>2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3</v>
      </c>
      <c r="AK17" s="14">
        <f t="shared" si="6"/>
        <v>3</v>
      </c>
      <c r="AL17" s="15">
        <v>0</v>
      </c>
      <c r="AM17" s="16">
        <v>3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20</v>
      </c>
      <c r="BA17" s="14">
        <f t="shared" si="9"/>
        <v>13</v>
      </c>
      <c r="BB17" s="14">
        <f t="shared" si="10"/>
        <v>9</v>
      </c>
      <c r="BC17" s="17">
        <v>18.5</v>
      </c>
      <c r="BD17" s="14">
        <v>0</v>
      </c>
      <c r="BE17" s="16">
        <v>0</v>
      </c>
      <c r="BF17" s="15">
        <f t="shared" si="11"/>
        <v>4</v>
      </c>
      <c r="BG17" s="15">
        <v>1</v>
      </c>
      <c r="BH17" s="15">
        <v>3</v>
      </c>
      <c r="BI17" s="16">
        <v>0</v>
      </c>
      <c r="BJ17" s="13">
        <v>7</v>
      </c>
      <c r="BK17" s="16">
        <v>0</v>
      </c>
      <c r="BL17" s="13">
        <v>0</v>
      </c>
      <c r="BM17" s="14">
        <v>6</v>
      </c>
      <c r="BN17" s="14">
        <v>0.5</v>
      </c>
      <c r="BO17" s="14">
        <v>0.5</v>
      </c>
      <c r="BP17" s="13">
        <v>0</v>
      </c>
    </row>
    <row r="18" spans="1:68" x14ac:dyDescent="0.25">
      <c r="A18" s="12">
        <v>14</v>
      </c>
      <c r="B18" s="12" t="s">
        <v>178</v>
      </c>
      <c r="C18" s="12" t="s">
        <v>179</v>
      </c>
      <c r="D18" s="12" t="s">
        <v>180</v>
      </c>
      <c r="E18" s="12" t="s">
        <v>181</v>
      </c>
      <c r="F18" s="12" t="s">
        <v>135</v>
      </c>
      <c r="G18" s="12" t="s">
        <v>136</v>
      </c>
      <c r="H18" s="13">
        <f t="shared" si="0"/>
        <v>33.4</v>
      </c>
      <c r="I18" s="14">
        <f t="shared" si="1"/>
        <v>15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3</v>
      </c>
      <c r="U18" s="15">
        <v>0</v>
      </c>
      <c r="V18" s="15">
        <v>1</v>
      </c>
      <c r="W18" s="16">
        <v>1</v>
      </c>
      <c r="X18" s="16">
        <v>1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4</v>
      </c>
      <c r="AD18" s="15">
        <v>3</v>
      </c>
      <c r="AE18" s="15">
        <v>0</v>
      </c>
      <c r="AF18" s="15">
        <v>0</v>
      </c>
      <c r="AG18" s="15">
        <v>0</v>
      </c>
      <c r="AH18" s="15">
        <v>1</v>
      </c>
      <c r="AI18" s="16">
        <v>0</v>
      </c>
      <c r="AJ18" s="14">
        <f t="shared" si="5"/>
        <v>1</v>
      </c>
      <c r="AK18" s="14">
        <f t="shared" si="6"/>
        <v>1</v>
      </c>
      <c r="AL18" s="15">
        <v>0</v>
      </c>
      <c r="AM18" s="16">
        <v>0.5</v>
      </c>
      <c r="AN18" s="17">
        <v>0</v>
      </c>
      <c r="AO18" s="14">
        <v>0</v>
      </c>
      <c r="AP18" s="17">
        <v>0</v>
      </c>
      <c r="AQ18" s="14">
        <v>0.5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18.399999999999999</v>
      </c>
      <c r="BA18" s="14">
        <f t="shared" si="9"/>
        <v>9.4</v>
      </c>
      <c r="BB18" s="14">
        <f t="shared" si="10"/>
        <v>9</v>
      </c>
      <c r="BC18" s="17">
        <v>9.75</v>
      </c>
      <c r="BD18" s="14">
        <v>0</v>
      </c>
      <c r="BE18" s="16">
        <v>0.4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9</v>
      </c>
      <c r="BK18" s="16">
        <v>0</v>
      </c>
      <c r="BL18" s="13">
        <v>0</v>
      </c>
      <c r="BM18" s="14">
        <v>6</v>
      </c>
      <c r="BN18" s="14">
        <v>0</v>
      </c>
      <c r="BO18" s="14">
        <v>2.75</v>
      </c>
      <c r="BP18" s="13">
        <v>0.25</v>
      </c>
    </row>
    <row r="19" spans="1:68" x14ac:dyDescent="0.25">
      <c r="A19" s="12">
        <v>15</v>
      </c>
      <c r="B19" s="12" t="s">
        <v>143</v>
      </c>
      <c r="C19" s="12" t="s">
        <v>144</v>
      </c>
      <c r="D19" s="12" t="s">
        <v>145</v>
      </c>
      <c r="E19" s="12" t="s">
        <v>134</v>
      </c>
      <c r="F19" s="12" t="s">
        <v>135</v>
      </c>
      <c r="G19" s="12" t="s">
        <v>136</v>
      </c>
      <c r="H19" s="13">
        <f t="shared" si="0"/>
        <v>33.174999999999997</v>
      </c>
      <c r="I19" s="14">
        <f t="shared" si="1"/>
        <v>12.3</v>
      </c>
      <c r="J19" s="15">
        <f t="shared" si="2"/>
        <v>6</v>
      </c>
      <c r="K19" s="15">
        <v>0</v>
      </c>
      <c r="L19" s="15">
        <v>0</v>
      </c>
      <c r="M19" s="15">
        <v>4</v>
      </c>
      <c r="N19" s="15">
        <v>0</v>
      </c>
      <c r="O19" s="15">
        <v>2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1</v>
      </c>
      <c r="W19" s="16">
        <v>1</v>
      </c>
      <c r="X19" s="16">
        <v>0.2</v>
      </c>
      <c r="Y19" s="15">
        <v>0</v>
      </c>
      <c r="Z19" s="16">
        <v>1</v>
      </c>
      <c r="AA19" s="15">
        <v>1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1.3</v>
      </c>
      <c r="AK19" s="14">
        <f t="shared" si="6"/>
        <v>1.3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0.25</v>
      </c>
      <c r="AR19" s="17">
        <v>0</v>
      </c>
      <c r="AS19" s="15">
        <v>0</v>
      </c>
      <c r="AT19" s="14">
        <v>0</v>
      </c>
      <c r="AU19" s="17">
        <v>1.05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20.875</v>
      </c>
      <c r="BA19" s="14">
        <f t="shared" si="9"/>
        <v>13</v>
      </c>
      <c r="BB19" s="14">
        <f t="shared" si="10"/>
        <v>9</v>
      </c>
      <c r="BC19" s="17">
        <v>20</v>
      </c>
      <c r="BD19" s="14">
        <v>0</v>
      </c>
      <c r="BE19" s="16">
        <v>0.1</v>
      </c>
      <c r="BF19" s="15">
        <f t="shared" si="11"/>
        <v>4</v>
      </c>
      <c r="BG19" s="15">
        <v>2</v>
      </c>
      <c r="BH19" s="15">
        <v>3</v>
      </c>
      <c r="BI19" s="16">
        <v>0</v>
      </c>
      <c r="BJ19" s="13">
        <v>7.875</v>
      </c>
      <c r="BK19" s="16">
        <v>0</v>
      </c>
      <c r="BL19" s="13">
        <v>0</v>
      </c>
      <c r="BM19" s="14">
        <v>5.75</v>
      </c>
      <c r="BN19" s="14">
        <v>0.25</v>
      </c>
      <c r="BO19" s="14">
        <v>1.875</v>
      </c>
      <c r="BP19" s="13">
        <v>0</v>
      </c>
    </row>
    <row r="20" spans="1:68" x14ac:dyDescent="0.25">
      <c r="A20" s="12">
        <v>16</v>
      </c>
      <c r="B20" s="12" t="s">
        <v>317</v>
      </c>
      <c r="C20" s="12" t="s">
        <v>318</v>
      </c>
      <c r="D20" s="12" t="s">
        <v>319</v>
      </c>
      <c r="E20" s="12" t="s">
        <v>134</v>
      </c>
      <c r="F20" s="12" t="s">
        <v>135</v>
      </c>
      <c r="G20" s="12" t="s">
        <v>136</v>
      </c>
      <c r="H20" s="13">
        <f t="shared" si="0"/>
        <v>31.55</v>
      </c>
      <c r="I20" s="14">
        <f t="shared" si="1"/>
        <v>15.75</v>
      </c>
      <c r="J20" s="15">
        <f t="shared" si="2"/>
        <v>9</v>
      </c>
      <c r="K20" s="15">
        <v>0</v>
      </c>
      <c r="L20" s="15">
        <v>0</v>
      </c>
      <c r="M20" s="15">
        <v>4</v>
      </c>
      <c r="N20" s="15">
        <v>0</v>
      </c>
      <c r="O20" s="15">
        <v>2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2</v>
      </c>
      <c r="U20" s="15">
        <v>0</v>
      </c>
      <c r="V20" s="15">
        <v>0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1.75</v>
      </c>
      <c r="AK20" s="14">
        <f t="shared" si="6"/>
        <v>1</v>
      </c>
      <c r="AL20" s="15">
        <v>0</v>
      </c>
      <c r="AM20" s="16">
        <v>0</v>
      </c>
      <c r="AN20" s="17">
        <v>0</v>
      </c>
      <c r="AO20" s="14">
        <v>0.375</v>
      </c>
      <c r="AP20" s="17">
        <v>0.5</v>
      </c>
      <c r="AQ20" s="14">
        <v>0.125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0.75</v>
      </c>
      <c r="AW20" s="16">
        <v>0.5</v>
      </c>
      <c r="AX20" s="17">
        <v>0.25</v>
      </c>
      <c r="AY20" s="16">
        <v>0</v>
      </c>
      <c r="AZ20" s="13">
        <f t="shared" si="8"/>
        <v>15.8</v>
      </c>
      <c r="BA20" s="14">
        <f t="shared" si="9"/>
        <v>12.3</v>
      </c>
      <c r="BB20" s="14">
        <f t="shared" si="10"/>
        <v>9</v>
      </c>
      <c r="BC20" s="17">
        <v>12.5</v>
      </c>
      <c r="BD20" s="14">
        <v>0</v>
      </c>
      <c r="BE20" s="16">
        <v>0.3</v>
      </c>
      <c r="BF20" s="15">
        <f t="shared" si="11"/>
        <v>3</v>
      </c>
      <c r="BG20" s="15">
        <v>0</v>
      </c>
      <c r="BH20" s="15">
        <v>3</v>
      </c>
      <c r="BI20" s="16">
        <v>0</v>
      </c>
      <c r="BJ20" s="13">
        <v>3.5</v>
      </c>
      <c r="BK20" s="16">
        <v>0</v>
      </c>
      <c r="BL20" s="13">
        <v>0</v>
      </c>
      <c r="BM20" s="14">
        <v>0</v>
      </c>
      <c r="BN20" s="14">
        <v>0.5</v>
      </c>
      <c r="BO20" s="14">
        <v>3</v>
      </c>
      <c r="BP20" s="13">
        <v>0</v>
      </c>
    </row>
    <row r="21" spans="1:68" x14ac:dyDescent="0.25">
      <c r="A21" s="12">
        <v>17</v>
      </c>
      <c r="B21" s="12" t="s">
        <v>232</v>
      </c>
      <c r="C21" s="12" t="s">
        <v>233</v>
      </c>
      <c r="D21" s="12" t="s">
        <v>234</v>
      </c>
      <c r="E21" s="12" t="s">
        <v>165</v>
      </c>
      <c r="F21" s="12" t="s">
        <v>135</v>
      </c>
      <c r="G21" s="12" t="s">
        <v>136</v>
      </c>
      <c r="H21" s="13">
        <f t="shared" si="0"/>
        <v>30.25</v>
      </c>
      <c r="I21" s="14">
        <f t="shared" si="1"/>
        <v>13.25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3.5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3.75</v>
      </c>
      <c r="AK21" s="14">
        <f t="shared" si="6"/>
        <v>3</v>
      </c>
      <c r="AL21" s="15">
        <v>0</v>
      </c>
      <c r="AM21" s="16">
        <v>1.5</v>
      </c>
      <c r="AN21" s="17">
        <v>0</v>
      </c>
      <c r="AO21" s="14">
        <v>0</v>
      </c>
      <c r="AP21" s="17">
        <v>3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0.75</v>
      </c>
      <c r="AW21" s="16">
        <v>0</v>
      </c>
      <c r="AX21" s="17">
        <v>0.75</v>
      </c>
      <c r="AY21" s="16">
        <v>0</v>
      </c>
      <c r="AZ21" s="13">
        <f t="shared" si="8"/>
        <v>17</v>
      </c>
      <c r="BA21" s="14">
        <f t="shared" si="9"/>
        <v>11</v>
      </c>
      <c r="BB21" s="14">
        <f t="shared" si="10"/>
        <v>9</v>
      </c>
      <c r="BC21" s="17">
        <v>22.5</v>
      </c>
      <c r="BD21" s="14">
        <v>0</v>
      </c>
      <c r="BE21" s="16">
        <v>0</v>
      </c>
      <c r="BF21" s="15">
        <f t="shared" si="11"/>
        <v>2</v>
      </c>
      <c r="BG21" s="15">
        <v>0</v>
      </c>
      <c r="BH21" s="15">
        <v>2</v>
      </c>
      <c r="BI21" s="16">
        <v>0</v>
      </c>
      <c r="BJ21" s="13">
        <v>6</v>
      </c>
      <c r="BK21" s="16">
        <v>0</v>
      </c>
      <c r="BL21" s="13">
        <v>0</v>
      </c>
      <c r="BM21" s="14">
        <v>6</v>
      </c>
      <c r="BN21" s="14">
        <v>0</v>
      </c>
      <c r="BO21" s="14">
        <v>0</v>
      </c>
      <c r="BP21" s="13">
        <v>0</v>
      </c>
    </row>
    <row r="22" spans="1:68" x14ac:dyDescent="0.25">
      <c r="A22" s="12">
        <v>18</v>
      </c>
      <c r="B22" s="12" t="s">
        <v>344</v>
      </c>
      <c r="C22" s="12" t="s">
        <v>345</v>
      </c>
      <c r="D22" s="12" t="s">
        <v>346</v>
      </c>
      <c r="E22" s="12" t="s">
        <v>134</v>
      </c>
      <c r="F22" s="12" t="s">
        <v>135</v>
      </c>
      <c r="G22" s="12" t="s">
        <v>136</v>
      </c>
      <c r="H22" s="13">
        <f t="shared" si="0"/>
        <v>30.225000000000001</v>
      </c>
      <c r="I22" s="14">
        <f t="shared" si="1"/>
        <v>11</v>
      </c>
      <c r="J22" s="15">
        <f t="shared" si="2"/>
        <v>6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2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2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2</v>
      </c>
      <c r="AW22" s="16">
        <v>0</v>
      </c>
      <c r="AX22" s="17">
        <v>2.25</v>
      </c>
      <c r="AY22" s="16">
        <v>0</v>
      </c>
      <c r="AZ22" s="13">
        <f t="shared" si="8"/>
        <v>19.225000000000001</v>
      </c>
      <c r="BA22" s="14">
        <f t="shared" si="9"/>
        <v>12.1</v>
      </c>
      <c r="BB22" s="14">
        <f t="shared" si="10"/>
        <v>9</v>
      </c>
      <c r="BC22" s="17">
        <v>26.25</v>
      </c>
      <c r="BD22" s="14">
        <v>0</v>
      </c>
      <c r="BE22" s="16">
        <v>0.1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7.125</v>
      </c>
      <c r="BK22" s="16">
        <v>0</v>
      </c>
      <c r="BL22" s="13">
        <v>0</v>
      </c>
      <c r="BM22" s="14">
        <v>4.375</v>
      </c>
      <c r="BN22" s="14">
        <v>1.625</v>
      </c>
      <c r="BO22" s="14">
        <v>1.125</v>
      </c>
      <c r="BP22" s="13">
        <v>0</v>
      </c>
    </row>
    <row r="23" spans="1:68" x14ac:dyDescent="0.25">
      <c r="A23" s="12">
        <v>19</v>
      </c>
      <c r="B23" s="12" t="s">
        <v>220</v>
      </c>
      <c r="C23" s="12" t="s">
        <v>221</v>
      </c>
      <c r="D23" s="12" t="s">
        <v>222</v>
      </c>
      <c r="E23" s="12" t="s">
        <v>134</v>
      </c>
      <c r="F23" s="12" t="s">
        <v>135</v>
      </c>
      <c r="G23" s="12" t="s">
        <v>136</v>
      </c>
      <c r="H23" s="13">
        <f t="shared" si="0"/>
        <v>29.75</v>
      </c>
      <c r="I23" s="14">
        <f t="shared" si="1"/>
        <v>16.75</v>
      </c>
      <c r="J23" s="15">
        <f t="shared" si="2"/>
        <v>6</v>
      </c>
      <c r="K23" s="15">
        <v>0</v>
      </c>
      <c r="L23" s="15">
        <v>0</v>
      </c>
      <c r="M23" s="15">
        <v>4</v>
      </c>
      <c r="N23" s="15">
        <v>0</v>
      </c>
      <c r="O23" s="15">
        <v>2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0</v>
      </c>
      <c r="Y23" s="15">
        <v>0</v>
      </c>
      <c r="Z23" s="16">
        <v>0.5</v>
      </c>
      <c r="AA23" s="15">
        <v>0</v>
      </c>
      <c r="AB23" s="16">
        <v>0.5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3.75</v>
      </c>
      <c r="AK23" s="14">
        <f t="shared" si="6"/>
        <v>3</v>
      </c>
      <c r="AL23" s="15">
        <v>0</v>
      </c>
      <c r="AM23" s="16">
        <v>2.5</v>
      </c>
      <c r="AN23" s="17">
        <v>0</v>
      </c>
      <c r="AO23" s="14">
        <v>0.25</v>
      </c>
      <c r="AP23" s="17">
        <v>0.5</v>
      </c>
      <c r="AQ23" s="14">
        <v>0.125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0.75</v>
      </c>
      <c r="AW23" s="16">
        <v>0</v>
      </c>
      <c r="AX23" s="17">
        <v>0.75</v>
      </c>
      <c r="AY23" s="16">
        <v>0</v>
      </c>
      <c r="AZ23" s="13">
        <f t="shared" si="8"/>
        <v>13</v>
      </c>
      <c r="BA23" s="14">
        <f t="shared" si="9"/>
        <v>12</v>
      </c>
      <c r="BB23" s="14">
        <f t="shared" si="10"/>
        <v>9</v>
      </c>
      <c r="BC23" s="17">
        <v>16.5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1</v>
      </c>
      <c r="BK23" s="16">
        <v>0</v>
      </c>
      <c r="BL23" s="13">
        <v>0</v>
      </c>
      <c r="BM23" s="14">
        <v>0</v>
      </c>
      <c r="BN23" s="14">
        <v>0.625</v>
      </c>
      <c r="BO23" s="14">
        <v>0</v>
      </c>
      <c r="BP23" s="13">
        <v>0.375</v>
      </c>
    </row>
    <row r="24" spans="1:68" x14ac:dyDescent="0.25">
      <c r="A24" s="12">
        <v>20</v>
      </c>
      <c r="B24" s="12" t="s">
        <v>197</v>
      </c>
      <c r="C24" s="12" t="s">
        <v>198</v>
      </c>
      <c r="D24" s="12" t="s">
        <v>199</v>
      </c>
      <c r="E24" s="12" t="s">
        <v>134</v>
      </c>
      <c r="F24" s="12" t="s">
        <v>135</v>
      </c>
      <c r="G24" s="12" t="s">
        <v>136</v>
      </c>
      <c r="H24" s="13">
        <f t="shared" si="0"/>
        <v>29.25</v>
      </c>
      <c r="I24" s="14">
        <f t="shared" si="1"/>
        <v>5.5</v>
      </c>
      <c r="J24" s="15">
        <f t="shared" si="2"/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f t="shared" si="3"/>
        <v>2</v>
      </c>
      <c r="U24" s="15">
        <v>0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0</v>
      </c>
      <c r="AD24" s="15"/>
      <c r="AE24" s="15"/>
      <c r="AF24" s="15"/>
      <c r="AG24" s="15"/>
      <c r="AH24" s="15"/>
      <c r="AI24" s="16"/>
      <c r="AJ24" s="14">
        <f t="shared" si="5"/>
        <v>3.5</v>
      </c>
      <c r="AK24" s="14">
        <f t="shared" si="6"/>
        <v>3</v>
      </c>
      <c r="AL24" s="15">
        <v>0</v>
      </c>
      <c r="AM24" s="16">
        <v>3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0.5</v>
      </c>
      <c r="AW24" s="16">
        <v>0</v>
      </c>
      <c r="AX24" s="17">
        <v>0.5</v>
      </c>
      <c r="AY24" s="16">
        <v>0</v>
      </c>
      <c r="AZ24" s="13">
        <f t="shared" si="8"/>
        <v>23.75</v>
      </c>
      <c r="BA24" s="14">
        <f t="shared" si="9"/>
        <v>13</v>
      </c>
      <c r="BB24" s="14">
        <f t="shared" si="10"/>
        <v>9</v>
      </c>
      <c r="BC24" s="17">
        <v>15.25</v>
      </c>
      <c r="BD24" s="14">
        <v>0</v>
      </c>
      <c r="BE24" s="16">
        <v>5</v>
      </c>
      <c r="BF24" s="15">
        <f t="shared" si="11"/>
        <v>3</v>
      </c>
      <c r="BG24" s="15">
        <v>0</v>
      </c>
      <c r="BH24" s="15">
        <v>3</v>
      </c>
      <c r="BI24" s="16">
        <v>0</v>
      </c>
      <c r="BJ24" s="13">
        <v>10.75</v>
      </c>
      <c r="BK24" s="16">
        <v>0</v>
      </c>
      <c r="BL24" s="13">
        <v>0</v>
      </c>
      <c r="BM24" s="14">
        <v>6</v>
      </c>
      <c r="BN24" s="14">
        <v>2.5</v>
      </c>
      <c r="BO24" s="14">
        <v>2.25</v>
      </c>
      <c r="BP24" s="13">
        <v>0</v>
      </c>
    </row>
    <row r="25" spans="1:68" x14ac:dyDescent="0.25">
      <c r="A25" s="12">
        <v>21</v>
      </c>
      <c r="B25" s="12" t="s">
        <v>156</v>
      </c>
      <c r="C25" s="12" t="s">
        <v>157</v>
      </c>
      <c r="D25" s="12" t="s">
        <v>158</v>
      </c>
      <c r="E25" s="12" t="s">
        <v>134</v>
      </c>
      <c r="F25" s="12" t="s">
        <v>135</v>
      </c>
      <c r="G25" s="12" t="s">
        <v>136</v>
      </c>
      <c r="H25" s="13">
        <f t="shared" si="0"/>
        <v>28.6</v>
      </c>
      <c r="I25" s="14">
        <f t="shared" si="1"/>
        <v>10.85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2.6</v>
      </c>
      <c r="U25" s="15">
        <v>0</v>
      </c>
      <c r="V25" s="15">
        <v>1</v>
      </c>
      <c r="W25" s="16">
        <v>0.6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4</v>
      </c>
      <c r="AD25" s="15">
        <v>3</v>
      </c>
      <c r="AE25" s="15">
        <v>0</v>
      </c>
      <c r="AF25" s="15">
        <v>0</v>
      </c>
      <c r="AG25" s="15">
        <v>0</v>
      </c>
      <c r="AH25" s="15">
        <v>1</v>
      </c>
      <c r="AI25" s="16">
        <v>0</v>
      </c>
      <c r="AJ25" s="14">
        <f t="shared" si="5"/>
        <v>0.25</v>
      </c>
      <c r="AK25" s="14">
        <f t="shared" si="6"/>
        <v>0.25</v>
      </c>
      <c r="AL25" s="15">
        <v>0</v>
      </c>
      <c r="AM25" s="16">
        <v>0</v>
      </c>
      <c r="AN25" s="17">
        <v>0</v>
      </c>
      <c r="AO25" s="14">
        <v>0</v>
      </c>
      <c r="AP25" s="17">
        <v>0.25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17.75</v>
      </c>
      <c r="BA25" s="14">
        <f t="shared" si="9"/>
        <v>11</v>
      </c>
      <c r="BB25" s="14">
        <f t="shared" si="10"/>
        <v>9</v>
      </c>
      <c r="BC25" s="17">
        <v>22.5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6.75</v>
      </c>
      <c r="BK25" s="16">
        <v>0</v>
      </c>
      <c r="BL25" s="13">
        <v>0</v>
      </c>
      <c r="BM25" s="14">
        <v>4.875</v>
      </c>
      <c r="BN25" s="14">
        <v>1</v>
      </c>
      <c r="BO25" s="14">
        <v>0.875</v>
      </c>
      <c r="BP25" s="13">
        <v>0</v>
      </c>
    </row>
    <row r="26" spans="1:68" x14ac:dyDescent="0.25">
      <c r="A26" s="12">
        <v>22</v>
      </c>
      <c r="B26" s="12" t="s">
        <v>223</v>
      </c>
      <c r="C26" s="12" t="s">
        <v>224</v>
      </c>
      <c r="D26" s="12" t="s">
        <v>225</v>
      </c>
      <c r="E26" s="12" t="s">
        <v>134</v>
      </c>
      <c r="F26" s="12" t="s">
        <v>135</v>
      </c>
      <c r="G26" s="12" t="s">
        <v>136</v>
      </c>
      <c r="H26" s="13">
        <f t="shared" si="0"/>
        <v>28.425000000000001</v>
      </c>
      <c r="I26" s="14">
        <f t="shared" si="1"/>
        <v>10.425000000000001</v>
      </c>
      <c r="J26" s="15">
        <f t="shared" si="2"/>
        <v>6</v>
      </c>
      <c r="K26" s="15">
        <v>0</v>
      </c>
      <c r="L26" s="15">
        <v>0</v>
      </c>
      <c r="M26" s="15">
        <v>4</v>
      </c>
      <c r="N26" s="15">
        <v>0</v>
      </c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3</v>
      </c>
      <c r="U26" s="15">
        <v>0</v>
      </c>
      <c r="V26" s="15">
        <v>1</v>
      </c>
      <c r="W26" s="16">
        <v>1</v>
      </c>
      <c r="X26" s="16">
        <v>0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0.42499999999999999</v>
      </c>
      <c r="AK26" s="14">
        <f t="shared" si="6"/>
        <v>0.42499999999999999</v>
      </c>
      <c r="AL26" s="15">
        <v>0</v>
      </c>
      <c r="AM26" s="16">
        <v>0</v>
      </c>
      <c r="AN26" s="17">
        <v>0</v>
      </c>
      <c r="AO26" s="14">
        <v>0</v>
      </c>
      <c r="AP26" s="17">
        <v>0.25</v>
      </c>
      <c r="AQ26" s="14">
        <v>0.125</v>
      </c>
      <c r="AR26" s="17">
        <v>0</v>
      </c>
      <c r="AS26" s="15">
        <v>0</v>
      </c>
      <c r="AT26" s="14">
        <v>0</v>
      </c>
      <c r="AU26" s="17">
        <v>0.05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18</v>
      </c>
      <c r="BA26" s="14">
        <f t="shared" si="9"/>
        <v>12</v>
      </c>
      <c r="BB26" s="14">
        <f t="shared" si="10"/>
        <v>9</v>
      </c>
      <c r="BC26" s="17">
        <v>25.25</v>
      </c>
      <c r="BD26" s="14">
        <v>0</v>
      </c>
      <c r="BE26" s="16">
        <v>0</v>
      </c>
      <c r="BF26" s="15">
        <f t="shared" si="11"/>
        <v>3</v>
      </c>
      <c r="BG26" s="15">
        <v>2</v>
      </c>
      <c r="BH26" s="15">
        <v>1</v>
      </c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 x14ac:dyDescent="0.25">
      <c r="A27" s="12">
        <v>23</v>
      </c>
      <c r="B27" s="12" t="s">
        <v>271</v>
      </c>
      <c r="C27" s="12" t="s">
        <v>272</v>
      </c>
      <c r="D27" s="12" t="s">
        <v>273</v>
      </c>
      <c r="E27" s="12" t="s">
        <v>134</v>
      </c>
      <c r="F27" s="12" t="s">
        <v>135</v>
      </c>
      <c r="G27" s="12" t="s">
        <v>136</v>
      </c>
      <c r="H27" s="13">
        <f t="shared" si="0"/>
        <v>28.125</v>
      </c>
      <c r="I27" s="14">
        <f t="shared" si="1"/>
        <v>12</v>
      </c>
      <c r="J27" s="15">
        <f t="shared" si="2"/>
        <v>6</v>
      </c>
      <c r="K27" s="15">
        <v>0</v>
      </c>
      <c r="L27" s="15">
        <v>0</v>
      </c>
      <c r="M27" s="15">
        <v>4</v>
      </c>
      <c r="N27" s="15">
        <v>0</v>
      </c>
      <c r="O27" s="15">
        <v>2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1</v>
      </c>
      <c r="AK27" s="14">
        <f t="shared" si="6"/>
        <v>1</v>
      </c>
      <c r="AL27" s="15">
        <v>0</v>
      </c>
      <c r="AM27" s="16">
        <v>1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16.125</v>
      </c>
      <c r="BA27" s="14">
        <f t="shared" si="9"/>
        <v>9</v>
      </c>
      <c r="BB27" s="14">
        <f t="shared" si="10"/>
        <v>9</v>
      </c>
      <c r="BC27" s="17">
        <v>19.75</v>
      </c>
      <c r="BD27" s="14">
        <v>0</v>
      </c>
      <c r="BE27" s="16">
        <v>0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7.125</v>
      </c>
      <c r="BK27" s="16">
        <v>0</v>
      </c>
      <c r="BL27" s="13">
        <v>0</v>
      </c>
      <c r="BM27" s="14">
        <v>3.875</v>
      </c>
      <c r="BN27" s="14">
        <v>2.125</v>
      </c>
      <c r="BO27" s="14">
        <v>1.125</v>
      </c>
      <c r="BP27" s="13">
        <v>0</v>
      </c>
    </row>
    <row r="28" spans="1:68" x14ac:dyDescent="0.25">
      <c r="A28" s="12">
        <v>24</v>
      </c>
      <c r="B28" s="12" t="s">
        <v>341</v>
      </c>
      <c r="C28" s="12" t="s">
        <v>342</v>
      </c>
      <c r="D28" s="12" t="s">
        <v>343</v>
      </c>
      <c r="E28" s="12" t="s">
        <v>134</v>
      </c>
      <c r="F28" s="12" t="s">
        <v>135</v>
      </c>
      <c r="G28" s="12" t="s">
        <v>136</v>
      </c>
      <c r="H28" s="13">
        <f t="shared" si="0"/>
        <v>27</v>
      </c>
      <c r="I28" s="14">
        <f t="shared" si="1"/>
        <v>9.25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0.25</v>
      </c>
      <c r="AK28" s="14">
        <f t="shared" si="6"/>
        <v>0.25</v>
      </c>
      <c r="AL28" s="15">
        <v>0</v>
      </c>
      <c r="AM28" s="16">
        <v>0</v>
      </c>
      <c r="AN28" s="17">
        <v>0</v>
      </c>
      <c r="AO28" s="14">
        <v>0</v>
      </c>
      <c r="AP28" s="17">
        <v>0.25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17.75</v>
      </c>
      <c r="BA28" s="14">
        <f t="shared" si="9"/>
        <v>9</v>
      </c>
      <c r="BB28" s="14">
        <f t="shared" si="10"/>
        <v>9</v>
      </c>
      <c r="BC28" s="17">
        <v>26.25</v>
      </c>
      <c r="BD28" s="14">
        <v>0</v>
      </c>
      <c r="BE28" s="16">
        <v>0</v>
      </c>
      <c r="BF28" s="15">
        <f t="shared" si="11"/>
        <v>0</v>
      </c>
      <c r="BG28" s="15">
        <v>0</v>
      </c>
      <c r="BH28" s="15">
        <v>0</v>
      </c>
      <c r="BI28" s="16">
        <v>0</v>
      </c>
      <c r="BJ28" s="13">
        <v>8.75</v>
      </c>
      <c r="BK28" s="16">
        <v>0</v>
      </c>
      <c r="BL28" s="13">
        <v>0</v>
      </c>
      <c r="BM28" s="14">
        <v>3.875</v>
      </c>
      <c r="BN28" s="14">
        <v>2.125</v>
      </c>
      <c r="BO28" s="14">
        <v>2.75</v>
      </c>
      <c r="BP28" s="13">
        <v>0</v>
      </c>
    </row>
    <row r="29" spans="1:68" x14ac:dyDescent="0.25">
      <c r="A29" s="12">
        <v>25</v>
      </c>
      <c r="B29" s="12" t="s">
        <v>247</v>
      </c>
      <c r="C29" s="12" t="s">
        <v>248</v>
      </c>
      <c r="D29" s="12" t="s">
        <v>249</v>
      </c>
      <c r="E29" s="12" t="s">
        <v>134</v>
      </c>
      <c r="F29" s="12" t="s">
        <v>135</v>
      </c>
      <c r="G29" s="12" t="s">
        <v>136</v>
      </c>
      <c r="H29" s="13">
        <f t="shared" si="0"/>
        <v>26.8</v>
      </c>
      <c r="I29" s="14">
        <f t="shared" si="1"/>
        <v>10.8</v>
      </c>
      <c r="J29" s="15">
        <f t="shared" si="2"/>
        <v>6</v>
      </c>
      <c r="K29" s="15">
        <v>6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1.3</v>
      </c>
      <c r="U29" s="15">
        <v>0</v>
      </c>
      <c r="V29" s="15">
        <v>0</v>
      </c>
      <c r="W29" s="16">
        <v>0.3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3.5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0.5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16</v>
      </c>
      <c r="BA29" s="14">
        <f t="shared" si="9"/>
        <v>10</v>
      </c>
      <c r="BB29" s="14">
        <f t="shared" si="10"/>
        <v>9</v>
      </c>
      <c r="BC29" s="17">
        <v>21.25</v>
      </c>
      <c r="BD29" s="14">
        <v>0</v>
      </c>
      <c r="BE29" s="16">
        <v>0</v>
      </c>
      <c r="BF29" s="15">
        <f t="shared" si="11"/>
        <v>1</v>
      </c>
      <c r="BG29" s="15">
        <v>1</v>
      </c>
      <c r="BH29" s="15">
        <v>0</v>
      </c>
      <c r="BI29" s="16">
        <v>0</v>
      </c>
      <c r="BJ29" s="13">
        <v>6</v>
      </c>
      <c r="BK29" s="16">
        <v>0</v>
      </c>
      <c r="BL29" s="13">
        <v>0</v>
      </c>
      <c r="BM29" s="14">
        <v>5.625</v>
      </c>
      <c r="BN29" s="14">
        <v>0.375</v>
      </c>
      <c r="BO29" s="14">
        <v>0</v>
      </c>
      <c r="BP29" s="13">
        <v>0</v>
      </c>
    </row>
    <row r="30" spans="1:68" x14ac:dyDescent="0.25">
      <c r="A30" s="12">
        <v>26</v>
      </c>
      <c r="B30" s="12" t="s">
        <v>202</v>
      </c>
      <c r="C30" s="12" t="s">
        <v>203</v>
      </c>
      <c r="D30" s="12" t="s">
        <v>204</v>
      </c>
      <c r="E30" s="12" t="s">
        <v>134</v>
      </c>
      <c r="F30" s="12" t="s">
        <v>135</v>
      </c>
      <c r="G30" s="12" t="s">
        <v>136</v>
      </c>
      <c r="H30" s="13">
        <f t="shared" si="0"/>
        <v>26.125</v>
      </c>
      <c r="I30" s="14">
        <f t="shared" si="1"/>
        <v>12.5</v>
      </c>
      <c r="J30" s="15">
        <f t="shared" si="2"/>
        <v>7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2</v>
      </c>
      <c r="U30" s="15">
        <v>0</v>
      </c>
      <c r="V30" s="15">
        <v>0</v>
      </c>
      <c r="W30" s="16">
        <v>1</v>
      </c>
      <c r="X30" s="16">
        <v>0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0.5</v>
      </c>
      <c r="AK30" s="14">
        <f t="shared" si="6"/>
        <v>0.5</v>
      </c>
      <c r="AL30" s="15">
        <v>0</v>
      </c>
      <c r="AM30" s="16">
        <v>0</v>
      </c>
      <c r="AN30" s="17">
        <v>0</v>
      </c>
      <c r="AO30" s="14">
        <v>0.25</v>
      </c>
      <c r="AP30" s="17">
        <v>0</v>
      </c>
      <c r="AQ30" s="14">
        <v>0.25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13.625</v>
      </c>
      <c r="BA30" s="14">
        <f t="shared" si="9"/>
        <v>11</v>
      </c>
      <c r="BB30" s="14">
        <f t="shared" si="10"/>
        <v>9</v>
      </c>
      <c r="BC30" s="17">
        <v>18.75</v>
      </c>
      <c r="BD30" s="14">
        <v>0</v>
      </c>
      <c r="BE30" s="16">
        <v>0</v>
      </c>
      <c r="BF30" s="15">
        <f t="shared" si="11"/>
        <v>2</v>
      </c>
      <c r="BG30" s="15">
        <v>0</v>
      </c>
      <c r="BH30" s="15">
        <v>2</v>
      </c>
      <c r="BI30" s="16">
        <v>0</v>
      </c>
      <c r="BJ30" s="13">
        <v>2.625</v>
      </c>
      <c r="BK30" s="16">
        <v>0</v>
      </c>
      <c r="BL30" s="13">
        <v>0</v>
      </c>
      <c r="BM30" s="14">
        <v>0</v>
      </c>
      <c r="BN30" s="14">
        <v>2.625</v>
      </c>
      <c r="BO30" s="14">
        <v>0</v>
      </c>
      <c r="BP30" s="13">
        <v>0</v>
      </c>
    </row>
    <row r="31" spans="1:68" x14ac:dyDescent="0.25">
      <c r="A31" s="12">
        <v>27</v>
      </c>
      <c r="B31" s="12" t="s">
        <v>274</v>
      </c>
      <c r="C31" s="12" t="s">
        <v>275</v>
      </c>
      <c r="D31" s="12" t="s">
        <v>276</v>
      </c>
      <c r="E31" s="12" t="s">
        <v>134</v>
      </c>
      <c r="F31" s="12" t="s">
        <v>135</v>
      </c>
      <c r="G31" s="12" t="s">
        <v>136</v>
      </c>
      <c r="H31" s="13">
        <f t="shared" si="0"/>
        <v>25.175000000000001</v>
      </c>
      <c r="I31" s="14">
        <f t="shared" si="1"/>
        <v>14.05</v>
      </c>
      <c r="J31" s="15">
        <f t="shared" si="2"/>
        <v>9</v>
      </c>
      <c r="K31" s="15">
        <v>0</v>
      </c>
      <c r="L31" s="15">
        <v>0</v>
      </c>
      <c r="M31" s="15">
        <v>4</v>
      </c>
      <c r="N31" s="15">
        <v>0</v>
      </c>
      <c r="O31" s="15">
        <v>2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3.3</v>
      </c>
      <c r="U31" s="15">
        <v>0</v>
      </c>
      <c r="V31" s="15">
        <v>1</v>
      </c>
      <c r="W31" s="16">
        <v>1</v>
      </c>
      <c r="X31" s="16">
        <v>0.3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0.75</v>
      </c>
      <c r="AK31" s="14">
        <f t="shared" si="6"/>
        <v>0.25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0.25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0.5</v>
      </c>
      <c r="AW31" s="16">
        <v>0</v>
      </c>
      <c r="AX31" s="17">
        <v>0.5</v>
      </c>
      <c r="AY31" s="16">
        <v>0</v>
      </c>
      <c r="AZ31" s="13">
        <f t="shared" si="8"/>
        <v>11.125</v>
      </c>
      <c r="BA31" s="14">
        <f t="shared" si="9"/>
        <v>9.25</v>
      </c>
      <c r="BB31" s="14">
        <f t="shared" si="10"/>
        <v>8.25</v>
      </c>
      <c r="BC31" s="17">
        <v>8.25</v>
      </c>
      <c r="BD31" s="14">
        <v>0</v>
      </c>
      <c r="BE31" s="16">
        <v>0</v>
      </c>
      <c r="BF31" s="15">
        <f t="shared" si="11"/>
        <v>1</v>
      </c>
      <c r="BG31" s="15">
        <v>0</v>
      </c>
      <c r="BH31" s="15">
        <v>1</v>
      </c>
      <c r="BI31" s="16">
        <v>0</v>
      </c>
      <c r="BJ31" s="13">
        <v>1.875</v>
      </c>
      <c r="BK31" s="16">
        <v>0</v>
      </c>
      <c r="BL31" s="13">
        <v>0</v>
      </c>
      <c r="BM31" s="14">
        <v>0</v>
      </c>
      <c r="BN31" s="14">
        <v>1.875</v>
      </c>
      <c r="BO31" s="14">
        <v>0</v>
      </c>
      <c r="BP31" s="13">
        <v>0</v>
      </c>
    </row>
    <row r="32" spans="1:68" x14ac:dyDescent="0.25">
      <c r="A32" s="12">
        <v>28</v>
      </c>
      <c r="B32" s="12" t="s">
        <v>194</v>
      </c>
      <c r="C32" s="12" t="s">
        <v>195</v>
      </c>
      <c r="D32" s="12" t="s">
        <v>196</v>
      </c>
      <c r="E32" s="12" t="s">
        <v>134</v>
      </c>
      <c r="F32" s="12" t="s">
        <v>135</v>
      </c>
      <c r="G32" s="12" t="s">
        <v>136</v>
      </c>
      <c r="H32" s="13">
        <f t="shared" si="0"/>
        <v>25.137499999999999</v>
      </c>
      <c r="I32" s="14">
        <f t="shared" si="1"/>
        <v>11.824999999999999</v>
      </c>
      <c r="J32" s="15">
        <f t="shared" si="2"/>
        <v>7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1.2</v>
      </c>
      <c r="U32" s="15">
        <v>0</v>
      </c>
      <c r="V32" s="15">
        <v>0</v>
      </c>
      <c r="W32" s="16">
        <v>0.7</v>
      </c>
      <c r="X32" s="16">
        <v>0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3.5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0.5</v>
      </c>
      <c r="AJ32" s="14">
        <f t="shared" si="5"/>
        <v>0.125</v>
      </c>
      <c r="AK32" s="14">
        <f t="shared" si="6"/>
        <v>0.125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0.125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13.3125</v>
      </c>
      <c r="BA32" s="14">
        <f t="shared" si="9"/>
        <v>12.25</v>
      </c>
      <c r="BB32" s="14">
        <f t="shared" si="10"/>
        <v>7.75</v>
      </c>
      <c r="BC32" s="17">
        <v>7.75</v>
      </c>
      <c r="BD32" s="14">
        <v>0</v>
      </c>
      <c r="BE32" s="16">
        <v>1.5</v>
      </c>
      <c r="BF32" s="15">
        <f t="shared" si="11"/>
        <v>3</v>
      </c>
      <c r="BG32" s="15">
        <v>0</v>
      </c>
      <c r="BH32" s="15">
        <v>3</v>
      </c>
      <c r="BI32" s="16">
        <v>0</v>
      </c>
      <c r="BJ32" s="13">
        <v>1.0625</v>
      </c>
      <c r="BK32" s="16">
        <v>0</v>
      </c>
      <c r="BL32" s="13">
        <v>0</v>
      </c>
      <c r="BM32" s="14">
        <v>0</v>
      </c>
      <c r="BN32" s="14">
        <v>0</v>
      </c>
      <c r="BO32" s="14">
        <v>0</v>
      </c>
      <c r="BP32" s="13">
        <v>1.0625</v>
      </c>
    </row>
    <row r="33" spans="1:68" x14ac:dyDescent="0.25">
      <c r="A33" s="12">
        <v>29</v>
      </c>
      <c r="B33" s="12" t="s">
        <v>211</v>
      </c>
      <c r="C33" s="12" t="s">
        <v>212</v>
      </c>
      <c r="D33" s="12" t="s">
        <v>213</v>
      </c>
      <c r="E33" s="12" t="s">
        <v>134</v>
      </c>
      <c r="F33" s="12" t="s">
        <v>135</v>
      </c>
      <c r="G33" s="12" t="s">
        <v>136</v>
      </c>
      <c r="H33" s="13">
        <f t="shared" si="0"/>
        <v>24.875</v>
      </c>
      <c r="I33" s="14">
        <f t="shared" si="1"/>
        <v>8.25</v>
      </c>
      <c r="J33" s="15">
        <f t="shared" si="2"/>
        <v>3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1</v>
      </c>
      <c r="V33" s="15">
        <v>1</v>
      </c>
      <c r="W33" s="16">
        <v>1</v>
      </c>
      <c r="X33" s="16">
        <v>0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0.25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0.25</v>
      </c>
      <c r="AW33" s="16">
        <v>0</v>
      </c>
      <c r="AX33" s="17">
        <v>0.25</v>
      </c>
      <c r="AY33" s="16">
        <v>0</v>
      </c>
      <c r="AZ33" s="13">
        <f t="shared" si="8"/>
        <v>16.625</v>
      </c>
      <c r="BA33" s="14">
        <f t="shared" si="9"/>
        <v>10</v>
      </c>
      <c r="BB33" s="14">
        <f t="shared" si="10"/>
        <v>9</v>
      </c>
      <c r="BC33" s="17">
        <v>25.5</v>
      </c>
      <c r="BD33" s="14">
        <v>0</v>
      </c>
      <c r="BE33" s="16">
        <v>0</v>
      </c>
      <c r="BF33" s="15">
        <f t="shared" si="11"/>
        <v>1</v>
      </c>
      <c r="BG33" s="15">
        <v>0</v>
      </c>
      <c r="BH33" s="15">
        <v>1</v>
      </c>
      <c r="BI33" s="16">
        <v>0</v>
      </c>
      <c r="BJ33" s="13">
        <v>6.625</v>
      </c>
      <c r="BK33" s="16">
        <v>0</v>
      </c>
      <c r="BL33" s="13">
        <v>0</v>
      </c>
      <c r="BM33" s="14">
        <v>3</v>
      </c>
      <c r="BN33" s="14">
        <v>3</v>
      </c>
      <c r="BO33" s="14">
        <v>0.625</v>
      </c>
      <c r="BP33" s="13">
        <v>0</v>
      </c>
    </row>
    <row r="34" spans="1:68" x14ac:dyDescent="0.25">
      <c r="A34" s="12">
        <v>30</v>
      </c>
      <c r="B34" s="12" t="s">
        <v>149</v>
      </c>
      <c r="C34" s="12" t="s">
        <v>150</v>
      </c>
      <c r="D34" s="12" t="s">
        <v>151</v>
      </c>
      <c r="E34" s="12" t="s">
        <v>152</v>
      </c>
      <c r="F34" s="12" t="s">
        <v>135</v>
      </c>
      <c r="G34" s="12" t="s">
        <v>136</v>
      </c>
      <c r="H34" s="13">
        <f t="shared" si="0"/>
        <v>24.75</v>
      </c>
      <c r="I34" s="14">
        <f t="shared" si="1"/>
        <v>10.25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1</v>
      </c>
      <c r="W34" s="16">
        <v>1</v>
      </c>
      <c r="X34" s="16">
        <v>0</v>
      </c>
      <c r="Y34" s="15">
        <v>1</v>
      </c>
      <c r="Z34" s="16">
        <v>0</v>
      </c>
      <c r="AA34" s="15">
        <v>0</v>
      </c>
      <c r="AB34" s="16">
        <v>0</v>
      </c>
      <c r="AC34" s="16">
        <f t="shared" si="4"/>
        <v>1.5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0.5</v>
      </c>
      <c r="AJ34" s="14">
        <f t="shared" si="5"/>
        <v>1.75</v>
      </c>
      <c r="AK34" s="14">
        <f t="shared" si="6"/>
        <v>1.5</v>
      </c>
      <c r="AL34" s="15">
        <v>0</v>
      </c>
      <c r="AM34" s="16">
        <v>0.5</v>
      </c>
      <c r="AN34" s="17">
        <v>0</v>
      </c>
      <c r="AO34" s="14">
        <v>0</v>
      </c>
      <c r="AP34" s="17">
        <v>0</v>
      </c>
      <c r="AQ34" s="14">
        <v>1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0.25</v>
      </c>
      <c r="AW34" s="16">
        <v>0</v>
      </c>
      <c r="AX34" s="17">
        <v>0.25</v>
      </c>
      <c r="AY34" s="16">
        <v>0</v>
      </c>
      <c r="AZ34" s="13">
        <f t="shared" si="8"/>
        <v>14.5</v>
      </c>
      <c r="BA34" s="14">
        <f t="shared" si="9"/>
        <v>13</v>
      </c>
      <c r="BB34" s="14">
        <f t="shared" si="10"/>
        <v>9</v>
      </c>
      <c r="BC34" s="17">
        <v>11.25</v>
      </c>
      <c r="BD34" s="14">
        <v>0</v>
      </c>
      <c r="BE34" s="16">
        <v>4.4000000000000004</v>
      </c>
      <c r="BF34" s="15">
        <f t="shared" si="11"/>
        <v>4</v>
      </c>
      <c r="BG34" s="15">
        <v>2</v>
      </c>
      <c r="BH34" s="15">
        <v>3</v>
      </c>
      <c r="BI34" s="16">
        <v>0</v>
      </c>
      <c r="BJ34" s="13">
        <v>1.5</v>
      </c>
      <c r="BK34" s="16">
        <v>0</v>
      </c>
      <c r="BL34" s="13">
        <v>0</v>
      </c>
      <c r="BM34" s="14">
        <v>0</v>
      </c>
      <c r="BN34" s="14">
        <v>0</v>
      </c>
      <c r="BO34" s="14">
        <v>0</v>
      </c>
      <c r="BP34" s="13">
        <v>1.5</v>
      </c>
    </row>
    <row r="35" spans="1:68" x14ac:dyDescent="0.25">
      <c r="A35" s="12">
        <v>31</v>
      </c>
      <c r="B35" s="12" t="s">
        <v>241</v>
      </c>
      <c r="C35" s="12" t="s">
        <v>242</v>
      </c>
      <c r="D35" s="12" t="s">
        <v>243</v>
      </c>
      <c r="E35" s="12" t="s">
        <v>134</v>
      </c>
      <c r="F35" s="12" t="s">
        <v>135</v>
      </c>
      <c r="G35" s="12" t="s">
        <v>136</v>
      </c>
      <c r="H35" s="13">
        <f t="shared" si="0"/>
        <v>24.6</v>
      </c>
      <c r="I35" s="14">
        <f t="shared" si="1"/>
        <v>9.6</v>
      </c>
      <c r="J35" s="15">
        <f t="shared" si="2"/>
        <v>6</v>
      </c>
      <c r="K35" s="15">
        <v>0</v>
      </c>
      <c r="L35" s="15">
        <v>0</v>
      </c>
      <c r="M35" s="15">
        <v>4</v>
      </c>
      <c r="N35" s="15">
        <v>0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2.1</v>
      </c>
      <c r="U35" s="15">
        <v>0</v>
      </c>
      <c r="V35" s="15">
        <v>1</v>
      </c>
      <c r="W35" s="16">
        <v>0.6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0.5</v>
      </c>
      <c r="AK35" s="14">
        <f t="shared" si="6"/>
        <v>0.5</v>
      </c>
      <c r="AL35" s="15">
        <v>0</v>
      </c>
      <c r="AM35" s="16">
        <v>0</v>
      </c>
      <c r="AN35" s="17">
        <v>0</v>
      </c>
      <c r="AO35" s="14">
        <v>0.25</v>
      </c>
      <c r="AP35" s="17">
        <v>0</v>
      </c>
      <c r="AQ35" s="14">
        <v>0.25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15</v>
      </c>
      <c r="BA35" s="14">
        <f t="shared" si="9"/>
        <v>9</v>
      </c>
      <c r="BB35" s="14">
        <f t="shared" si="10"/>
        <v>9</v>
      </c>
      <c r="BC35" s="17">
        <v>14.5</v>
      </c>
      <c r="BD35" s="14">
        <v>0</v>
      </c>
      <c r="BE35" s="16">
        <v>0</v>
      </c>
      <c r="BF35" s="15">
        <f t="shared" si="11"/>
        <v>0</v>
      </c>
      <c r="BG35" s="15">
        <v>0</v>
      </c>
      <c r="BH35" s="15">
        <v>0</v>
      </c>
      <c r="BI35" s="16">
        <v>0</v>
      </c>
      <c r="BJ35" s="13">
        <v>6</v>
      </c>
      <c r="BK35" s="16">
        <v>0</v>
      </c>
      <c r="BL35" s="13">
        <v>0</v>
      </c>
      <c r="BM35" s="14">
        <v>3.5</v>
      </c>
      <c r="BN35" s="14">
        <v>2.5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287</v>
      </c>
      <c r="C36" s="12" t="s">
        <v>288</v>
      </c>
      <c r="D36" s="12" t="s">
        <v>289</v>
      </c>
      <c r="E36" s="12" t="s">
        <v>165</v>
      </c>
      <c r="F36" s="12" t="s">
        <v>135</v>
      </c>
      <c r="G36" s="12" t="s">
        <v>136</v>
      </c>
      <c r="H36" s="13">
        <f t="shared" si="0"/>
        <v>24.5</v>
      </c>
      <c r="I36" s="14">
        <f t="shared" si="1"/>
        <v>5.5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1.5</v>
      </c>
      <c r="U36" s="15">
        <v>0</v>
      </c>
      <c r="V36" s="15">
        <v>0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19</v>
      </c>
      <c r="BA36" s="14">
        <f t="shared" si="9"/>
        <v>13</v>
      </c>
      <c r="BB36" s="14">
        <f t="shared" si="10"/>
        <v>9</v>
      </c>
      <c r="BC36" s="17">
        <v>25</v>
      </c>
      <c r="BD36" s="14">
        <v>0</v>
      </c>
      <c r="BE36" s="16">
        <v>0</v>
      </c>
      <c r="BF36" s="15">
        <f t="shared" si="11"/>
        <v>4</v>
      </c>
      <c r="BG36" s="15">
        <v>1</v>
      </c>
      <c r="BH36" s="15">
        <v>3</v>
      </c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 x14ac:dyDescent="0.25">
      <c r="A37" s="12">
        <v>33</v>
      </c>
      <c r="B37" s="12" t="s">
        <v>208</v>
      </c>
      <c r="C37" s="12" t="s">
        <v>209</v>
      </c>
      <c r="D37" s="12" t="s">
        <v>210</v>
      </c>
      <c r="E37" s="12" t="s">
        <v>134</v>
      </c>
      <c r="F37" s="12" t="s">
        <v>135</v>
      </c>
      <c r="G37" s="12" t="s">
        <v>136</v>
      </c>
      <c r="H37" s="13">
        <f t="shared" ref="H37:H68" si="12">I37+AZ37</f>
        <v>24</v>
      </c>
      <c r="I37" s="14">
        <f t="shared" ref="I37:I68" si="13">MIN(J37+T37+AC37+AJ37+AY37,$I$3)</f>
        <v>4</v>
      </c>
      <c r="J37" s="15">
        <f t="shared" ref="J37:J68" si="14">MIN(SUM(K37:S37),$J$3)</f>
        <v>2</v>
      </c>
      <c r="K37" s="15">
        <v>0</v>
      </c>
      <c r="L37" s="15">
        <v>0</v>
      </c>
      <c r="M37" s="15">
        <v>0</v>
      </c>
      <c r="N37" s="15">
        <v>0</v>
      </c>
      <c r="O37" s="15">
        <v>2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2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 t="shared" ref="AC37:AC68" si="16">MIN(SUM(AD37:AI37),$AC$3)</f>
        <v>0</v>
      </c>
      <c r="AD37" s="15"/>
      <c r="AE37" s="15"/>
      <c r="AF37" s="15"/>
      <c r="AG37" s="15"/>
      <c r="AH37" s="15"/>
      <c r="AI37" s="16"/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68" si="20">MIN(BA37+BI37+BJ37,$AZ$3)</f>
        <v>20</v>
      </c>
      <c r="BA37" s="14">
        <f t="shared" ref="BA37:BA68" si="21">MIN(BB37+BE37+BF37,$BA$3)</f>
        <v>12</v>
      </c>
      <c r="BB37" s="14">
        <f t="shared" ref="BB37:BB68" si="22">MIN(SUM(BC37:BD37),$BB$3)</f>
        <v>9</v>
      </c>
      <c r="BC37" s="17">
        <v>18</v>
      </c>
      <c r="BD37" s="14">
        <v>0</v>
      </c>
      <c r="BE37" s="16">
        <v>0</v>
      </c>
      <c r="BF37" s="15">
        <f t="shared" ref="BF37:BF68" si="23">MIN(SUM(BG37:BH37),$BF$3)</f>
        <v>3</v>
      </c>
      <c r="BG37" s="15">
        <v>0</v>
      </c>
      <c r="BH37" s="15">
        <v>3</v>
      </c>
      <c r="BI37" s="16">
        <v>0</v>
      </c>
      <c r="BJ37" s="13">
        <v>8</v>
      </c>
      <c r="BK37" s="16">
        <v>0</v>
      </c>
      <c r="BL37" s="13">
        <v>0</v>
      </c>
      <c r="BM37" s="14">
        <v>5.125</v>
      </c>
      <c r="BN37" s="14">
        <v>0.875</v>
      </c>
      <c r="BO37" s="14">
        <v>2</v>
      </c>
      <c r="BP37" s="13">
        <v>0</v>
      </c>
    </row>
    <row r="38" spans="1:68" x14ac:dyDescent="0.25">
      <c r="A38" s="12">
        <v>34</v>
      </c>
      <c r="B38" s="12" t="s">
        <v>169</v>
      </c>
      <c r="C38" s="12" t="s">
        <v>170</v>
      </c>
      <c r="D38" s="12" t="s">
        <v>171</v>
      </c>
      <c r="E38" s="12" t="s">
        <v>134</v>
      </c>
      <c r="F38" s="12" t="s">
        <v>135</v>
      </c>
      <c r="G38" s="12" t="s">
        <v>136</v>
      </c>
      <c r="H38" s="13">
        <f t="shared" si="12"/>
        <v>23.0625</v>
      </c>
      <c r="I38" s="14">
        <f t="shared" si="13"/>
        <v>14</v>
      </c>
      <c r="J38" s="15">
        <f t="shared" si="14"/>
        <v>7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 t="shared" si="15"/>
        <v>4</v>
      </c>
      <c r="U38" s="15">
        <v>0</v>
      </c>
      <c r="V38" s="15">
        <v>2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9.0625</v>
      </c>
      <c r="BA38" s="14">
        <f t="shared" si="21"/>
        <v>6.25</v>
      </c>
      <c r="BB38" s="14">
        <f t="shared" si="22"/>
        <v>4.25</v>
      </c>
      <c r="BC38" s="17">
        <v>4.25</v>
      </c>
      <c r="BD38" s="14">
        <v>0</v>
      </c>
      <c r="BE38" s="16">
        <v>0</v>
      </c>
      <c r="BF38" s="15">
        <f t="shared" si="23"/>
        <v>2</v>
      </c>
      <c r="BG38" s="15">
        <v>2</v>
      </c>
      <c r="BH38" s="15">
        <v>0</v>
      </c>
      <c r="BI38" s="16">
        <v>0</v>
      </c>
      <c r="BJ38" s="13">
        <v>2.8125</v>
      </c>
      <c r="BK38" s="16">
        <v>0</v>
      </c>
      <c r="BL38" s="13">
        <v>0</v>
      </c>
      <c r="BM38" s="14">
        <v>0</v>
      </c>
      <c r="BN38" s="14">
        <v>2</v>
      </c>
      <c r="BO38" s="14">
        <v>0</v>
      </c>
      <c r="BP38" s="13">
        <v>0.8125</v>
      </c>
    </row>
    <row r="39" spans="1:68" x14ac:dyDescent="0.25">
      <c r="A39" s="12">
        <v>35</v>
      </c>
      <c r="B39" s="12" t="s">
        <v>235</v>
      </c>
      <c r="C39" s="12" t="s">
        <v>236</v>
      </c>
      <c r="D39" s="12" t="s">
        <v>237</v>
      </c>
      <c r="E39" s="12" t="s">
        <v>134</v>
      </c>
      <c r="F39" s="12" t="s">
        <v>135</v>
      </c>
      <c r="G39" s="12" t="s">
        <v>136</v>
      </c>
      <c r="H39" s="13">
        <f t="shared" si="12"/>
        <v>23</v>
      </c>
      <c r="I39" s="14">
        <f t="shared" si="13"/>
        <v>8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0.5</v>
      </c>
      <c r="U39" s="15">
        <v>0</v>
      </c>
      <c r="V39" s="15">
        <v>0</v>
      </c>
      <c r="W39" s="16">
        <v>0</v>
      </c>
      <c r="X39" s="16">
        <v>0</v>
      </c>
      <c r="Y39" s="15">
        <v>0</v>
      </c>
      <c r="Z39" s="16">
        <v>0</v>
      </c>
      <c r="AA39" s="15">
        <v>0</v>
      </c>
      <c r="AB39" s="16">
        <v>0.5</v>
      </c>
      <c r="AC39" s="16">
        <f t="shared" si="16"/>
        <v>3.5</v>
      </c>
      <c r="AD39" s="15">
        <v>3</v>
      </c>
      <c r="AE39" s="15">
        <v>0</v>
      </c>
      <c r="AF39" s="15">
        <v>0</v>
      </c>
      <c r="AG39" s="15">
        <v>0</v>
      </c>
      <c r="AH39" s="15">
        <v>0</v>
      </c>
      <c r="AI39" s="16">
        <v>0.5</v>
      </c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15</v>
      </c>
      <c r="BA39" s="14">
        <f t="shared" si="21"/>
        <v>9</v>
      </c>
      <c r="BB39" s="14">
        <f t="shared" si="22"/>
        <v>9</v>
      </c>
      <c r="BC39" s="17">
        <v>17.5</v>
      </c>
      <c r="BD39" s="14">
        <v>0</v>
      </c>
      <c r="BE39" s="16">
        <v>0</v>
      </c>
      <c r="BF39" s="15">
        <f t="shared" si="23"/>
        <v>0</v>
      </c>
      <c r="BG39" s="15">
        <v>0</v>
      </c>
      <c r="BH39" s="15">
        <v>0</v>
      </c>
      <c r="BI39" s="16">
        <v>0</v>
      </c>
      <c r="BJ39" s="13">
        <v>6</v>
      </c>
      <c r="BK39" s="16">
        <v>0</v>
      </c>
      <c r="BL39" s="13">
        <v>0</v>
      </c>
      <c r="BM39" s="14">
        <v>5.625</v>
      </c>
      <c r="BN39" s="14">
        <v>0.375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229</v>
      </c>
      <c r="C40" s="12" t="s">
        <v>230</v>
      </c>
      <c r="D40" s="12" t="s">
        <v>231</v>
      </c>
      <c r="E40" s="12" t="s">
        <v>134</v>
      </c>
      <c r="F40" s="12" t="s">
        <v>135</v>
      </c>
      <c r="G40" s="12" t="s">
        <v>136</v>
      </c>
      <c r="H40" s="13">
        <f t="shared" si="12"/>
        <v>22.8</v>
      </c>
      <c r="I40" s="14">
        <f t="shared" si="13"/>
        <v>7.8</v>
      </c>
      <c r="J40" s="15">
        <f t="shared" si="14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3.8</v>
      </c>
      <c r="U40" s="15">
        <v>0</v>
      </c>
      <c r="V40" s="15">
        <v>2</v>
      </c>
      <c r="W40" s="16">
        <v>0.8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19"/>
        <v>0</v>
      </c>
      <c r="AW40" s="16"/>
      <c r="AX40" s="17"/>
      <c r="AY40" s="16"/>
      <c r="AZ40" s="13">
        <f t="shared" si="20"/>
        <v>15</v>
      </c>
      <c r="BA40" s="14">
        <f t="shared" si="21"/>
        <v>9</v>
      </c>
      <c r="BB40" s="14">
        <f t="shared" si="22"/>
        <v>9</v>
      </c>
      <c r="BC40" s="17">
        <v>20</v>
      </c>
      <c r="BD40" s="14">
        <v>0</v>
      </c>
      <c r="BE40" s="16"/>
      <c r="BF40" s="15">
        <f t="shared" si="23"/>
        <v>0</v>
      </c>
      <c r="BG40" s="15"/>
      <c r="BH40" s="15"/>
      <c r="BI40" s="16">
        <v>0</v>
      </c>
      <c r="BJ40" s="13">
        <v>6</v>
      </c>
      <c r="BK40" s="16">
        <v>0</v>
      </c>
      <c r="BL40" s="13">
        <v>0</v>
      </c>
      <c r="BM40" s="14">
        <v>2</v>
      </c>
      <c r="BN40" s="14">
        <v>4</v>
      </c>
      <c r="BO40" s="14">
        <v>0</v>
      </c>
      <c r="BP40" s="13">
        <v>0</v>
      </c>
    </row>
    <row r="41" spans="1:68" x14ac:dyDescent="0.25">
      <c r="A41" s="12">
        <v>37</v>
      </c>
      <c r="B41" s="12" t="s">
        <v>338</v>
      </c>
      <c r="C41" s="12" t="s">
        <v>339</v>
      </c>
      <c r="D41" s="12" t="s">
        <v>340</v>
      </c>
      <c r="E41" s="12" t="s">
        <v>134</v>
      </c>
      <c r="F41" s="12" t="s">
        <v>135</v>
      </c>
      <c r="G41" s="12" t="s">
        <v>136</v>
      </c>
      <c r="H41" s="13">
        <f t="shared" si="12"/>
        <v>22.375</v>
      </c>
      <c r="I41" s="14">
        <f t="shared" si="13"/>
        <v>10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3</v>
      </c>
      <c r="U41" s="15">
        <v>0</v>
      </c>
      <c r="V41" s="15">
        <v>2</v>
      </c>
      <c r="W41" s="16">
        <v>0</v>
      </c>
      <c r="X41" s="16">
        <v>0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17"/>
        <v>0</v>
      </c>
      <c r="AK41" s="14">
        <f t="shared" si="18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19"/>
        <v>0</v>
      </c>
      <c r="AW41" s="16"/>
      <c r="AX41" s="17"/>
      <c r="AY41" s="16"/>
      <c r="AZ41" s="13">
        <f t="shared" si="20"/>
        <v>12.375</v>
      </c>
      <c r="BA41" s="14">
        <f t="shared" si="21"/>
        <v>9</v>
      </c>
      <c r="BB41" s="14">
        <f t="shared" si="22"/>
        <v>9</v>
      </c>
      <c r="BC41" s="17">
        <v>12.75</v>
      </c>
      <c r="BD41" s="14">
        <v>0</v>
      </c>
      <c r="BE41" s="16"/>
      <c r="BF41" s="15">
        <f t="shared" si="23"/>
        <v>0</v>
      </c>
      <c r="BG41" s="15"/>
      <c r="BH41" s="15"/>
      <c r="BI41" s="16">
        <v>0</v>
      </c>
      <c r="BJ41" s="13">
        <v>3.375</v>
      </c>
      <c r="BK41" s="16">
        <v>0</v>
      </c>
      <c r="BL41" s="13">
        <v>0</v>
      </c>
      <c r="BM41" s="14">
        <v>3</v>
      </c>
      <c r="BN41" s="14">
        <v>0.375</v>
      </c>
      <c r="BO41" s="14">
        <v>0</v>
      </c>
      <c r="BP41" s="13">
        <v>0</v>
      </c>
    </row>
    <row r="42" spans="1:68" x14ac:dyDescent="0.25">
      <c r="A42" s="12">
        <v>38</v>
      </c>
      <c r="B42" s="12" t="s">
        <v>308</v>
      </c>
      <c r="C42" s="12" t="s">
        <v>309</v>
      </c>
      <c r="D42" s="12" t="s">
        <v>310</v>
      </c>
      <c r="E42" s="12" t="s">
        <v>134</v>
      </c>
      <c r="F42" s="12" t="s">
        <v>135</v>
      </c>
      <c r="G42" s="12" t="s">
        <v>136</v>
      </c>
      <c r="H42" s="13">
        <f t="shared" si="12"/>
        <v>22.25</v>
      </c>
      <c r="I42" s="14">
        <f t="shared" si="13"/>
        <v>10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3</v>
      </c>
      <c r="U42" s="15">
        <v>0</v>
      </c>
      <c r="V42" s="15">
        <v>1</v>
      </c>
      <c r="W42" s="16">
        <v>1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3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</v>
      </c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12.25</v>
      </c>
      <c r="BA42" s="14">
        <f t="shared" si="21"/>
        <v>11</v>
      </c>
      <c r="BB42" s="14">
        <f t="shared" si="22"/>
        <v>8</v>
      </c>
      <c r="BC42" s="17">
        <v>8</v>
      </c>
      <c r="BD42" s="14">
        <v>0</v>
      </c>
      <c r="BE42" s="16">
        <v>0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1.25</v>
      </c>
      <c r="BK42" s="16">
        <v>0</v>
      </c>
      <c r="BL42" s="13">
        <v>0</v>
      </c>
      <c r="BM42" s="14">
        <v>0</v>
      </c>
      <c r="BN42" s="14">
        <v>0.375</v>
      </c>
      <c r="BO42" s="14">
        <v>0.125</v>
      </c>
      <c r="BP42" s="13">
        <v>0.75</v>
      </c>
    </row>
    <row r="43" spans="1:68" x14ac:dyDescent="0.25">
      <c r="A43" s="12">
        <v>39</v>
      </c>
      <c r="B43" s="12" t="s">
        <v>302</v>
      </c>
      <c r="C43" s="12" t="s">
        <v>303</v>
      </c>
      <c r="D43" s="12" t="s">
        <v>304</v>
      </c>
      <c r="E43" s="12" t="s">
        <v>134</v>
      </c>
      <c r="F43" s="12" t="s">
        <v>135</v>
      </c>
      <c r="G43" s="12" t="s">
        <v>136</v>
      </c>
      <c r="H43" s="13">
        <f t="shared" si="12"/>
        <v>22</v>
      </c>
      <c r="I43" s="14">
        <f t="shared" si="13"/>
        <v>5</v>
      </c>
      <c r="J43" s="15">
        <f t="shared" si="14"/>
        <v>3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6">
        <f t="shared" si="15"/>
        <v>1</v>
      </c>
      <c r="U43" s="15">
        <v>0</v>
      </c>
      <c r="V43" s="15">
        <v>0</v>
      </c>
      <c r="W43" s="16">
        <v>0</v>
      </c>
      <c r="X43" s="16">
        <v>0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17</v>
      </c>
      <c r="BA43" s="14">
        <f t="shared" si="21"/>
        <v>10</v>
      </c>
      <c r="BB43" s="14">
        <f t="shared" si="22"/>
        <v>9</v>
      </c>
      <c r="BC43" s="17">
        <v>27.5</v>
      </c>
      <c r="BD43" s="14">
        <v>0</v>
      </c>
      <c r="BE43" s="16">
        <v>0</v>
      </c>
      <c r="BF43" s="15">
        <f t="shared" si="23"/>
        <v>1</v>
      </c>
      <c r="BG43" s="15">
        <v>0</v>
      </c>
      <c r="BH43" s="15">
        <v>1</v>
      </c>
      <c r="BI43" s="16">
        <v>0</v>
      </c>
      <c r="BJ43" s="13">
        <v>7</v>
      </c>
      <c r="BK43" s="16">
        <v>0</v>
      </c>
      <c r="BL43" s="13">
        <v>0</v>
      </c>
      <c r="BM43" s="14">
        <v>6</v>
      </c>
      <c r="BN43" s="14">
        <v>0</v>
      </c>
      <c r="BO43" s="14">
        <v>1</v>
      </c>
      <c r="BP43" s="13">
        <v>0</v>
      </c>
    </row>
    <row r="44" spans="1:68" x14ac:dyDescent="0.25">
      <c r="A44" s="12">
        <v>40</v>
      </c>
      <c r="B44" s="12" t="s">
        <v>284</v>
      </c>
      <c r="C44" s="12" t="s">
        <v>285</v>
      </c>
      <c r="D44" s="12" t="s">
        <v>286</v>
      </c>
      <c r="E44" s="12" t="s">
        <v>134</v>
      </c>
      <c r="F44" s="12" t="s">
        <v>135</v>
      </c>
      <c r="G44" s="12" t="s">
        <v>136</v>
      </c>
      <c r="H44" s="13">
        <f t="shared" si="12"/>
        <v>21.5</v>
      </c>
      <c r="I44" s="14">
        <f t="shared" si="13"/>
        <v>6.5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2.5</v>
      </c>
      <c r="U44" s="15">
        <v>0</v>
      </c>
      <c r="V44" s="15">
        <v>1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0.5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15</v>
      </c>
      <c r="BA44" s="14">
        <f t="shared" si="21"/>
        <v>9</v>
      </c>
      <c r="BB44" s="14">
        <f t="shared" si="22"/>
        <v>9</v>
      </c>
      <c r="BC44" s="17">
        <v>20.5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6</v>
      </c>
      <c r="BK44" s="16">
        <v>0</v>
      </c>
      <c r="BL44" s="13">
        <v>0</v>
      </c>
      <c r="BM44" s="14">
        <v>3</v>
      </c>
      <c r="BN44" s="14">
        <v>3</v>
      </c>
      <c r="BO44" s="14">
        <v>0</v>
      </c>
      <c r="BP44" s="13">
        <v>0</v>
      </c>
    </row>
    <row r="45" spans="1:68" x14ac:dyDescent="0.25">
      <c r="A45" s="12">
        <v>41</v>
      </c>
      <c r="B45" s="12" t="s">
        <v>188</v>
      </c>
      <c r="C45" s="12" t="s">
        <v>189</v>
      </c>
      <c r="D45" s="12" t="s">
        <v>190</v>
      </c>
      <c r="E45" s="12" t="s">
        <v>134</v>
      </c>
      <c r="F45" s="12" t="s">
        <v>135</v>
      </c>
      <c r="G45" s="12" t="s">
        <v>136</v>
      </c>
      <c r="H45" s="13">
        <f t="shared" si="12"/>
        <v>21.375</v>
      </c>
      <c r="I45" s="14">
        <f t="shared" si="13"/>
        <v>9.5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2.5</v>
      </c>
      <c r="U45" s="15">
        <v>0</v>
      </c>
      <c r="V45" s="15">
        <v>1</v>
      </c>
      <c r="W45" s="16">
        <v>1</v>
      </c>
      <c r="X45" s="16">
        <v>0</v>
      </c>
      <c r="Y45" s="15">
        <v>0</v>
      </c>
      <c r="Z45" s="16">
        <v>0</v>
      </c>
      <c r="AA45" s="15">
        <v>0</v>
      </c>
      <c r="AB45" s="16">
        <v>0.5</v>
      </c>
      <c r="AC45" s="16">
        <f t="shared" si="16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19"/>
        <v>0</v>
      </c>
      <c r="AW45" s="16"/>
      <c r="AX45" s="17"/>
      <c r="AY45" s="16"/>
      <c r="AZ45" s="13">
        <f t="shared" si="20"/>
        <v>11.875</v>
      </c>
      <c r="BA45" s="14">
        <f t="shared" si="21"/>
        <v>9</v>
      </c>
      <c r="BB45" s="14">
        <f t="shared" si="22"/>
        <v>9</v>
      </c>
      <c r="BC45" s="17">
        <v>24.75</v>
      </c>
      <c r="BD45" s="14">
        <v>0</v>
      </c>
      <c r="BE45" s="16"/>
      <c r="BF45" s="15">
        <f t="shared" si="23"/>
        <v>0</v>
      </c>
      <c r="BG45" s="15"/>
      <c r="BH45" s="15"/>
      <c r="BI45" s="16">
        <v>0</v>
      </c>
      <c r="BJ45" s="13">
        <v>2.875</v>
      </c>
      <c r="BK45" s="16">
        <v>0</v>
      </c>
      <c r="BL45" s="13">
        <v>0</v>
      </c>
      <c r="BM45" s="14">
        <v>1.875</v>
      </c>
      <c r="BN45" s="14">
        <v>1</v>
      </c>
      <c r="BO45" s="14">
        <v>0</v>
      </c>
      <c r="BP45" s="13">
        <v>0</v>
      </c>
    </row>
    <row r="46" spans="1:68" x14ac:dyDescent="0.25">
      <c r="A46" s="12">
        <v>42</v>
      </c>
      <c r="B46" s="12" t="s">
        <v>214</v>
      </c>
      <c r="C46" s="12" t="s">
        <v>215</v>
      </c>
      <c r="D46" s="12" t="s">
        <v>216</v>
      </c>
      <c r="E46" s="12" t="s">
        <v>134</v>
      </c>
      <c r="F46" s="12" t="s">
        <v>135</v>
      </c>
      <c r="G46" s="12" t="s">
        <v>136</v>
      </c>
      <c r="H46" s="13">
        <f t="shared" si="12"/>
        <v>21.35</v>
      </c>
      <c r="I46" s="14">
        <f t="shared" si="13"/>
        <v>10.6</v>
      </c>
      <c r="J46" s="15">
        <f t="shared" si="14"/>
        <v>7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2.6</v>
      </c>
      <c r="U46" s="15">
        <v>0</v>
      </c>
      <c r="V46" s="15">
        <v>1</v>
      </c>
      <c r="W46" s="16">
        <v>0.6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10.75</v>
      </c>
      <c r="BA46" s="14">
        <f t="shared" si="21"/>
        <v>9</v>
      </c>
      <c r="BB46" s="14">
        <f t="shared" si="22"/>
        <v>9</v>
      </c>
      <c r="BC46" s="17">
        <v>14.5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1.75</v>
      </c>
      <c r="BK46" s="16">
        <v>0</v>
      </c>
      <c r="BL46" s="13">
        <v>0</v>
      </c>
      <c r="BM46" s="14">
        <v>0</v>
      </c>
      <c r="BN46" s="14">
        <v>0.75</v>
      </c>
      <c r="BO46" s="14">
        <v>1</v>
      </c>
      <c r="BP46" s="13">
        <v>0</v>
      </c>
    </row>
    <row r="47" spans="1:68" x14ac:dyDescent="0.25">
      <c r="A47" s="12">
        <v>43</v>
      </c>
      <c r="B47" s="12" t="s">
        <v>140</v>
      </c>
      <c r="C47" s="12" t="s">
        <v>141</v>
      </c>
      <c r="D47" s="12" t="s">
        <v>142</v>
      </c>
      <c r="E47" s="12" t="s">
        <v>134</v>
      </c>
      <c r="F47" s="12" t="s">
        <v>135</v>
      </c>
      <c r="G47" s="12" t="s">
        <v>136</v>
      </c>
      <c r="H47" s="13">
        <f t="shared" si="12"/>
        <v>20.375</v>
      </c>
      <c r="I47" s="14">
        <f t="shared" si="13"/>
        <v>9</v>
      </c>
      <c r="J47" s="15">
        <f t="shared" si="14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1.5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16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0.5</v>
      </c>
      <c r="AK47" s="14">
        <f t="shared" si="18"/>
        <v>0.5</v>
      </c>
      <c r="AL47" s="15">
        <v>0</v>
      </c>
      <c r="AM47" s="16">
        <v>0</v>
      </c>
      <c r="AN47" s="17">
        <v>0</v>
      </c>
      <c r="AO47" s="14">
        <v>0</v>
      </c>
      <c r="AP47" s="17">
        <v>0.5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</v>
      </c>
      <c r="AW47" s="16">
        <v>0</v>
      </c>
      <c r="AX47" s="17">
        <v>0</v>
      </c>
      <c r="AY47" s="16">
        <v>0</v>
      </c>
      <c r="AZ47" s="13">
        <f t="shared" si="20"/>
        <v>11.375</v>
      </c>
      <c r="BA47" s="14">
        <f t="shared" si="21"/>
        <v>7</v>
      </c>
      <c r="BB47" s="14">
        <f t="shared" si="22"/>
        <v>6</v>
      </c>
      <c r="BC47" s="17">
        <v>6</v>
      </c>
      <c r="BD47" s="14">
        <v>0</v>
      </c>
      <c r="BE47" s="16">
        <v>0</v>
      </c>
      <c r="BF47" s="15">
        <f t="shared" si="23"/>
        <v>1</v>
      </c>
      <c r="BG47" s="15">
        <v>0</v>
      </c>
      <c r="BH47" s="15">
        <v>1</v>
      </c>
      <c r="BI47" s="16">
        <v>0</v>
      </c>
      <c r="BJ47" s="13">
        <v>4.375</v>
      </c>
      <c r="BK47" s="16">
        <v>0</v>
      </c>
      <c r="BL47" s="13">
        <v>0</v>
      </c>
      <c r="BM47" s="14">
        <v>0.375</v>
      </c>
      <c r="BN47" s="14">
        <v>4</v>
      </c>
      <c r="BO47" s="14">
        <v>0</v>
      </c>
      <c r="BP47" s="13">
        <v>0</v>
      </c>
    </row>
    <row r="48" spans="1:68" x14ac:dyDescent="0.25">
      <c r="A48" s="12">
        <v>44</v>
      </c>
      <c r="B48" s="12" t="s">
        <v>185</v>
      </c>
      <c r="C48" s="12" t="s">
        <v>186</v>
      </c>
      <c r="D48" s="12" t="s">
        <v>187</v>
      </c>
      <c r="E48" s="12" t="s">
        <v>134</v>
      </c>
      <c r="F48" s="12" t="s">
        <v>135</v>
      </c>
      <c r="G48" s="12" t="s">
        <v>136</v>
      </c>
      <c r="H48" s="13">
        <f t="shared" si="12"/>
        <v>20.25</v>
      </c>
      <c r="I48" s="14">
        <f t="shared" si="13"/>
        <v>12.875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1</v>
      </c>
      <c r="V48" s="15">
        <v>2</v>
      </c>
      <c r="W48" s="16">
        <v>0.8</v>
      </c>
      <c r="X48" s="16">
        <v>0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0.875</v>
      </c>
      <c r="AK48" s="14">
        <f t="shared" si="18"/>
        <v>0.125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0.125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0.75</v>
      </c>
      <c r="AW48" s="16">
        <v>0</v>
      </c>
      <c r="AX48" s="17">
        <v>0.75</v>
      </c>
      <c r="AY48" s="16">
        <v>0</v>
      </c>
      <c r="AZ48" s="13">
        <f t="shared" si="20"/>
        <v>7.375</v>
      </c>
      <c r="BA48" s="14">
        <f t="shared" si="21"/>
        <v>6.5</v>
      </c>
      <c r="BB48" s="14">
        <f t="shared" si="22"/>
        <v>6.5</v>
      </c>
      <c r="BC48" s="17">
        <v>6.5</v>
      </c>
      <c r="BD48" s="14">
        <v>0</v>
      </c>
      <c r="BE48" s="16">
        <v>0</v>
      </c>
      <c r="BF48" s="15">
        <f t="shared" si="23"/>
        <v>0</v>
      </c>
      <c r="BG48" s="15">
        <v>0</v>
      </c>
      <c r="BH48" s="15">
        <v>0</v>
      </c>
      <c r="BI48" s="16">
        <v>0</v>
      </c>
      <c r="BJ48" s="13">
        <v>0.875</v>
      </c>
      <c r="BK48" s="16">
        <v>0</v>
      </c>
      <c r="BL48" s="13">
        <v>0</v>
      </c>
      <c r="BM48" s="14">
        <v>0</v>
      </c>
      <c r="BN48" s="14">
        <v>0.875</v>
      </c>
      <c r="BO48" s="14">
        <v>0</v>
      </c>
      <c r="BP48" s="13">
        <v>0</v>
      </c>
    </row>
    <row r="49" spans="1:68" x14ac:dyDescent="0.25">
      <c r="A49" s="12">
        <v>45</v>
      </c>
      <c r="B49" s="12" t="s">
        <v>329</v>
      </c>
      <c r="C49" s="12" t="s">
        <v>330</v>
      </c>
      <c r="D49" s="12" t="s">
        <v>331</v>
      </c>
      <c r="E49" s="12" t="s">
        <v>134</v>
      </c>
      <c r="F49" s="12" t="s">
        <v>135</v>
      </c>
      <c r="G49" s="12" t="s">
        <v>136</v>
      </c>
      <c r="H49" s="13">
        <f t="shared" si="12"/>
        <v>20.25</v>
      </c>
      <c r="I49" s="14">
        <f t="shared" si="13"/>
        <v>6.5</v>
      </c>
      <c r="J49" s="15">
        <f t="shared" si="14"/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 t="shared" si="15"/>
        <v>3.5</v>
      </c>
      <c r="U49" s="15">
        <v>0</v>
      </c>
      <c r="V49" s="15">
        <v>2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 t="shared" si="16"/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13.75</v>
      </c>
      <c r="BA49" s="14">
        <f t="shared" si="21"/>
        <v>9</v>
      </c>
      <c r="BB49" s="14">
        <f t="shared" si="22"/>
        <v>9</v>
      </c>
      <c r="BC49" s="17">
        <v>13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4.75</v>
      </c>
      <c r="BK49" s="16">
        <v>0</v>
      </c>
      <c r="BL49" s="13">
        <v>0</v>
      </c>
      <c r="BM49" s="14">
        <v>1.875</v>
      </c>
      <c r="BN49" s="14">
        <v>2.875</v>
      </c>
      <c r="BO49" s="14">
        <v>0</v>
      </c>
      <c r="BP49" s="13">
        <v>0</v>
      </c>
    </row>
    <row r="50" spans="1:68" x14ac:dyDescent="0.25">
      <c r="A50" s="12">
        <v>46</v>
      </c>
      <c r="B50" s="12" t="s">
        <v>166</v>
      </c>
      <c r="C50" s="12" t="s">
        <v>167</v>
      </c>
      <c r="D50" s="12" t="s">
        <v>168</v>
      </c>
      <c r="E50" s="12" t="s">
        <v>134</v>
      </c>
      <c r="F50" s="12" t="s">
        <v>135</v>
      </c>
      <c r="G50" s="12" t="s">
        <v>136</v>
      </c>
      <c r="H50" s="13">
        <f t="shared" si="12"/>
        <v>20</v>
      </c>
      <c r="I50" s="14">
        <f t="shared" si="13"/>
        <v>5</v>
      </c>
      <c r="J50" s="15">
        <f t="shared" si="14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15"/>
        <v>2</v>
      </c>
      <c r="U50" s="15">
        <v>0</v>
      </c>
      <c r="V50" s="15">
        <v>0</v>
      </c>
      <c r="W50" s="16">
        <v>1</v>
      </c>
      <c r="X50" s="16">
        <v>0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19"/>
        <v>0</v>
      </c>
      <c r="AW50" s="16"/>
      <c r="AX50" s="17"/>
      <c r="AY50" s="16"/>
      <c r="AZ50" s="13">
        <f t="shared" si="20"/>
        <v>15</v>
      </c>
      <c r="BA50" s="14">
        <f t="shared" si="21"/>
        <v>9</v>
      </c>
      <c r="BB50" s="14">
        <f t="shared" si="22"/>
        <v>9</v>
      </c>
      <c r="BC50" s="17">
        <v>14.5</v>
      </c>
      <c r="BD50" s="14">
        <v>0</v>
      </c>
      <c r="BE50" s="16"/>
      <c r="BF50" s="15">
        <f t="shared" si="23"/>
        <v>0</v>
      </c>
      <c r="BG50" s="15"/>
      <c r="BH50" s="15"/>
      <c r="BI50" s="16">
        <v>0</v>
      </c>
      <c r="BJ50" s="13">
        <v>6</v>
      </c>
      <c r="BK50" s="16">
        <v>0</v>
      </c>
      <c r="BL50" s="13">
        <v>0</v>
      </c>
      <c r="BM50" s="14">
        <v>3.125</v>
      </c>
      <c r="BN50" s="14">
        <v>2.875</v>
      </c>
      <c r="BO50" s="14">
        <v>0</v>
      </c>
      <c r="BP50" s="13">
        <v>0</v>
      </c>
    </row>
    <row r="51" spans="1:68" x14ac:dyDescent="0.25">
      <c r="A51" s="12">
        <v>47</v>
      </c>
      <c r="B51" s="12" t="s">
        <v>175</v>
      </c>
      <c r="C51" s="12" t="s">
        <v>176</v>
      </c>
      <c r="D51" s="12" t="s">
        <v>177</v>
      </c>
      <c r="E51" s="12" t="s">
        <v>134</v>
      </c>
      <c r="F51" s="12" t="s">
        <v>135</v>
      </c>
      <c r="G51" s="12" t="s">
        <v>136</v>
      </c>
      <c r="H51" s="13">
        <f t="shared" si="12"/>
        <v>19.875</v>
      </c>
      <c r="I51" s="14">
        <f t="shared" si="13"/>
        <v>10.5</v>
      </c>
      <c r="J51" s="15">
        <f t="shared" si="14"/>
        <v>7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15"/>
        <v>1.5</v>
      </c>
      <c r="U51" s="15">
        <v>0</v>
      </c>
      <c r="V51" s="15">
        <v>1</v>
      </c>
      <c r="W51" s="16">
        <v>0.5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2</v>
      </c>
      <c r="AD51" s="15">
        <v>0</v>
      </c>
      <c r="AE51" s="15">
        <v>2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9.375</v>
      </c>
      <c r="BA51" s="14">
        <f t="shared" si="21"/>
        <v>8</v>
      </c>
      <c r="BB51" s="14">
        <f t="shared" si="22"/>
        <v>8</v>
      </c>
      <c r="BC51" s="17">
        <v>8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1.375</v>
      </c>
      <c r="BK51" s="16">
        <v>0</v>
      </c>
      <c r="BL51" s="13">
        <v>0</v>
      </c>
      <c r="BM51" s="14">
        <v>0</v>
      </c>
      <c r="BN51" s="14">
        <v>1.375</v>
      </c>
      <c r="BO51" s="14">
        <v>0</v>
      </c>
      <c r="BP51" s="13">
        <v>0</v>
      </c>
    </row>
    <row r="52" spans="1:68" x14ac:dyDescent="0.25">
      <c r="A52" s="12">
        <v>48</v>
      </c>
      <c r="B52" s="12" t="s">
        <v>244</v>
      </c>
      <c r="C52" s="12" t="s">
        <v>245</v>
      </c>
      <c r="D52" s="12" t="s">
        <v>246</v>
      </c>
      <c r="E52" s="12" t="s">
        <v>134</v>
      </c>
      <c r="F52" s="12" t="s">
        <v>135</v>
      </c>
      <c r="G52" s="12" t="s">
        <v>136</v>
      </c>
      <c r="H52" s="13">
        <f t="shared" si="12"/>
        <v>19.675000000000001</v>
      </c>
      <c r="I52" s="14">
        <f t="shared" si="13"/>
        <v>3.3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3.3</v>
      </c>
      <c r="U52" s="15">
        <v>0</v>
      </c>
      <c r="V52" s="15">
        <v>1</v>
      </c>
      <c r="W52" s="16">
        <v>1</v>
      </c>
      <c r="X52" s="16">
        <v>0.3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16.375</v>
      </c>
      <c r="BA52" s="14">
        <f t="shared" si="21"/>
        <v>9</v>
      </c>
      <c r="BB52" s="14">
        <f t="shared" si="22"/>
        <v>9</v>
      </c>
      <c r="BC52" s="17">
        <v>26.25</v>
      </c>
      <c r="BD52" s="14">
        <v>2.75</v>
      </c>
      <c r="BE52" s="16">
        <v>0</v>
      </c>
      <c r="BF52" s="15">
        <f t="shared" si="23"/>
        <v>0</v>
      </c>
      <c r="BG52" s="15">
        <v>0</v>
      </c>
      <c r="BH52" s="15">
        <v>0</v>
      </c>
      <c r="BI52" s="16">
        <v>0</v>
      </c>
      <c r="BJ52" s="13">
        <v>7.375</v>
      </c>
      <c r="BK52" s="16">
        <v>0</v>
      </c>
      <c r="BL52" s="13">
        <v>0</v>
      </c>
      <c r="BM52" s="14">
        <v>2</v>
      </c>
      <c r="BN52" s="14">
        <v>4</v>
      </c>
      <c r="BO52" s="14">
        <v>1.375</v>
      </c>
      <c r="BP52" s="13">
        <v>0</v>
      </c>
    </row>
    <row r="53" spans="1:68" x14ac:dyDescent="0.25">
      <c r="A53" s="12">
        <v>49</v>
      </c>
      <c r="B53" s="12" t="s">
        <v>262</v>
      </c>
      <c r="C53" s="12" t="s">
        <v>263</v>
      </c>
      <c r="D53" s="12" t="s">
        <v>264</v>
      </c>
      <c r="E53" s="12" t="s">
        <v>134</v>
      </c>
      <c r="F53" s="12" t="s">
        <v>135</v>
      </c>
      <c r="G53" s="12" t="s">
        <v>136</v>
      </c>
      <c r="H53" s="13">
        <f t="shared" si="12"/>
        <v>19.225000000000001</v>
      </c>
      <c r="I53" s="14">
        <f t="shared" si="13"/>
        <v>3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2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16.225000000000001</v>
      </c>
      <c r="BA53" s="14">
        <f t="shared" si="21"/>
        <v>11.1</v>
      </c>
      <c r="BB53" s="14">
        <f t="shared" si="22"/>
        <v>9</v>
      </c>
      <c r="BC53" s="17">
        <v>17.75</v>
      </c>
      <c r="BD53" s="14">
        <v>0</v>
      </c>
      <c r="BE53" s="16">
        <v>0.1</v>
      </c>
      <c r="BF53" s="15">
        <f t="shared" si="23"/>
        <v>2</v>
      </c>
      <c r="BG53" s="15">
        <v>0</v>
      </c>
      <c r="BH53" s="15">
        <v>2</v>
      </c>
      <c r="BI53" s="16">
        <v>0</v>
      </c>
      <c r="BJ53" s="13">
        <v>5.125</v>
      </c>
      <c r="BK53" s="16">
        <v>0</v>
      </c>
      <c r="BL53" s="13">
        <v>0</v>
      </c>
      <c r="BM53" s="14">
        <v>3</v>
      </c>
      <c r="BN53" s="14">
        <v>2.125</v>
      </c>
      <c r="BO53" s="14">
        <v>0</v>
      </c>
      <c r="BP53" s="13">
        <v>0</v>
      </c>
    </row>
    <row r="54" spans="1:68" x14ac:dyDescent="0.25">
      <c r="A54" s="12">
        <v>50</v>
      </c>
      <c r="B54" s="12" t="s">
        <v>217</v>
      </c>
      <c r="C54" s="12" t="s">
        <v>218</v>
      </c>
      <c r="D54" s="12" t="s">
        <v>219</v>
      </c>
      <c r="E54" s="12" t="s">
        <v>134</v>
      </c>
      <c r="F54" s="12" t="s">
        <v>135</v>
      </c>
      <c r="G54" s="12" t="s">
        <v>136</v>
      </c>
      <c r="H54" s="13">
        <f t="shared" si="12"/>
        <v>19.125</v>
      </c>
      <c r="I54" s="14">
        <f t="shared" si="13"/>
        <v>8.875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3.5</v>
      </c>
      <c r="U54" s="15">
        <v>0</v>
      </c>
      <c r="V54" s="15">
        <v>2</v>
      </c>
      <c r="W54" s="16">
        <v>1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0.375</v>
      </c>
      <c r="AK54" s="14">
        <f t="shared" si="18"/>
        <v>0.125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0.125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0.25</v>
      </c>
      <c r="AW54" s="16">
        <v>0</v>
      </c>
      <c r="AX54" s="17">
        <v>0.25</v>
      </c>
      <c r="AY54" s="16">
        <v>0</v>
      </c>
      <c r="AZ54" s="13">
        <f t="shared" si="20"/>
        <v>10.25</v>
      </c>
      <c r="BA54" s="14">
        <f t="shared" si="21"/>
        <v>9</v>
      </c>
      <c r="BB54" s="14">
        <f t="shared" si="22"/>
        <v>9</v>
      </c>
      <c r="BC54" s="17">
        <v>17</v>
      </c>
      <c r="BD54" s="14">
        <v>0</v>
      </c>
      <c r="BE54" s="16">
        <v>0</v>
      </c>
      <c r="BF54" s="15">
        <f t="shared" si="23"/>
        <v>0</v>
      </c>
      <c r="BG54" s="15">
        <v>0</v>
      </c>
      <c r="BH54" s="15">
        <v>0</v>
      </c>
      <c r="BI54" s="16">
        <v>0</v>
      </c>
      <c r="BJ54" s="13">
        <v>1.25</v>
      </c>
      <c r="BK54" s="16">
        <v>0</v>
      </c>
      <c r="BL54" s="13">
        <v>0</v>
      </c>
      <c r="BM54" s="14">
        <v>0.375</v>
      </c>
      <c r="BN54" s="14">
        <v>0.875</v>
      </c>
      <c r="BO54" s="14">
        <v>0</v>
      </c>
      <c r="BP54" s="13">
        <v>0</v>
      </c>
    </row>
    <row r="55" spans="1:68" x14ac:dyDescent="0.25">
      <c r="A55" s="12">
        <v>51</v>
      </c>
      <c r="B55" s="12" t="s">
        <v>281</v>
      </c>
      <c r="C55" s="12" t="s">
        <v>282</v>
      </c>
      <c r="D55" s="12" t="s">
        <v>283</v>
      </c>
      <c r="E55" s="12" t="s">
        <v>134</v>
      </c>
      <c r="F55" s="12" t="s">
        <v>135</v>
      </c>
      <c r="G55" s="12" t="s">
        <v>136</v>
      </c>
      <c r="H55" s="13">
        <f t="shared" si="12"/>
        <v>18.5</v>
      </c>
      <c r="I55" s="14">
        <f t="shared" si="13"/>
        <v>2.5</v>
      </c>
      <c r="J55" s="15">
        <f t="shared" si="14"/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 t="shared" si="15"/>
        <v>2.5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0.5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16</v>
      </c>
      <c r="BA55" s="14">
        <f t="shared" si="21"/>
        <v>10</v>
      </c>
      <c r="BB55" s="14">
        <f t="shared" si="22"/>
        <v>9</v>
      </c>
      <c r="BC55" s="17">
        <v>25.25</v>
      </c>
      <c r="BD55" s="14">
        <v>0</v>
      </c>
      <c r="BE55" s="16">
        <v>0</v>
      </c>
      <c r="BF55" s="15">
        <f t="shared" si="23"/>
        <v>1</v>
      </c>
      <c r="BG55" s="15">
        <v>0</v>
      </c>
      <c r="BH55" s="15">
        <v>1</v>
      </c>
      <c r="BI55" s="16">
        <v>0</v>
      </c>
      <c r="BJ55" s="13">
        <v>6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</v>
      </c>
    </row>
    <row r="56" spans="1:68" x14ac:dyDescent="0.25">
      <c r="A56" s="12">
        <v>52</v>
      </c>
      <c r="B56" s="12" t="s">
        <v>320</v>
      </c>
      <c r="C56" s="12" t="s">
        <v>321</v>
      </c>
      <c r="D56" s="12" t="s">
        <v>322</v>
      </c>
      <c r="E56" s="12" t="s">
        <v>134</v>
      </c>
      <c r="F56" s="12" t="s">
        <v>135</v>
      </c>
      <c r="G56" s="12" t="s">
        <v>136</v>
      </c>
      <c r="H56" s="13">
        <f t="shared" si="12"/>
        <v>18.375</v>
      </c>
      <c r="I56" s="14">
        <f t="shared" si="13"/>
        <v>4</v>
      </c>
      <c r="J56" s="15">
        <f t="shared" si="14"/>
        <v>2</v>
      </c>
      <c r="K56" s="15">
        <v>0</v>
      </c>
      <c r="L56" s="15">
        <v>0</v>
      </c>
      <c r="M56" s="15">
        <v>0</v>
      </c>
      <c r="N56" s="15">
        <v>0</v>
      </c>
      <c r="O56" s="15">
        <v>2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2</v>
      </c>
      <c r="U56" s="15">
        <v>0</v>
      </c>
      <c r="V56" s="15">
        <v>0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16"/>
        <v>0</v>
      </c>
      <c r="AD56" s="15"/>
      <c r="AE56" s="15"/>
      <c r="AF56" s="15"/>
      <c r="AG56" s="15"/>
      <c r="AH56" s="15"/>
      <c r="AI56" s="16"/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14.375</v>
      </c>
      <c r="BA56" s="14">
        <f t="shared" si="21"/>
        <v>12</v>
      </c>
      <c r="BB56" s="14">
        <f t="shared" si="22"/>
        <v>9</v>
      </c>
      <c r="BC56" s="17">
        <v>17</v>
      </c>
      <c r="BD56" s="14">
        <v>0</v>
      </c>
      <c r="BE56" s="16">
        <v>0</v>
      </c>
      <c r="BF56" s="15">
        <f t="shared" si="23"/>
        <v>3</v>
      </c>
      <c r="BG56" s="15">
        <v>0</v>
      </c>
      <c r="BH56" s="15">
        <v>3</v>
      </c>
      <c r="BI56" s="16">
        <v>0</v>
      </c>
      <c r="BJ56" s="13">
        <v>2.375</v>
      </c>
      <c r="BK56" s="16">
        <v>0</v>
      </c>
      <c r="BL56" s="13">
        <v>0</v>
      </c>
      <c r="BM56" s="14">
        <v>0</v>
      </c>
      <c r="BN56" s="14">
        <v>1.75</v>
      </c>
      <c r="BO56" s="14">
        <v>0.625</v>
      </c>
      <c r="BP56" s="13">
        <v>0</v>
      </c>
    </row>
    <row r="57" spans="1:68" x14ac:dyDescent="0.25">
      <c r="A57" s="12">
        <v>53</v>
      </c>
      <c r="B57" s="12" t="s">
        <v>299</v>
      </c>
      <c r="C57" s="12" t="s">
        <v>300</v>
      </c>
      <c r="D57" s="12" t="s">
        <v>301</v>
      </c>
      <c r="E57" s="12" t="s">
        <v>134</v>
      </c>
      <c r="F57" s="12" t="s">
        <v>135</v>
      </c>
      <c r="G57" s="12" t="s">
        <v>136</v>
      </c>
      <c r="H57" s="13">
        <f t="shared" si="12"/>
        <v>18.3</v>
      </c>
      <c r="I57" s="14">
        <f t="shared" si="13"/>
        <v>8.3000000000000007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3.3</v>
      </c>
      <c r="U57" s="15">
        <v>0</v>
      </c>
      <c r="V57" s="15">
        <v>1</v>
      </c>
      <c r="W57" s="16">
        <v>0.3</v>
      </c>
      <c r="X57" s="16">
        <v>0</v>
      </c>
      <c r="Y57" s="15">
        <v>1</v>
      </c>
      <c r="Z57" s="16">
        <v>0</v>
      </c>
      <c r="AA57" s="15">
        <v>1</v>
      </c>
      <c r="AB57" s="16">
        <v>0</v>
      </c>
      <c r="AC57" s="16">
        <f t="shared" si="16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17"/>
        <v>0</v>
      </c>
      <c r="AK57" s="14">
        <f t="shared" si="18"/>
        <v>0</v>
      </c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>
        <f t="shared" si="19"/>
        <v>0</v>
      </c>
      <c r="AW57" s="16"/>
      <c r="AX57" s="17"/>
      <c r="AY57" s="16"/>
      <c r="AZ57" s="13">
        <f t="shared" si="20"/>
        <v>10</v>
      </c>
      <c r="BA57" s="14">
        <f t="shared" si="21"/>
        <v>9</v>
      </c>
      <c r="BB57" s="14">
        <f t="shared" si="22"/>
        <v>9</v>
      </c>
      <c r="BC57" s="17">
        <v>10.25</v>
      </c>
      <c r="BD57" s="14">
        <v>0</v>
      </c>
      <c r="BE57" s="16"/>
      <c r="BF57" s="15">
        <f t="shared" si="23"/>
        <v>0</v>
      </c>
      <c r="BG57" s="15"/>
      <c r="BH57" s="15"/>
      <c r="BI57" s="16">
        <v>0</v>
      </c>
      <c r="BJ57" s="13">
        <v>1</v>
      </c>
      <c r="BK57" s="16">
        <v>0</v>
      </c>
      <c r="BL57" s="13">
        <v>0</v>
      </c>
      <c r="BM57" s="14">
        <v>0</v>
      </c>
      <c r="BN57" s="14">
        <v>1</v>
      </c>
      <c r="BO57" s="14">
        <v>0</v>
      </c>
      <c r="BP57" s="13">
        <v>0</v>
      </c>
    </row>
    <row r="58" spans="1:68" x14ac:dyDescent="0.25">
      <c r="A58" s="12">
        <v>54</v>
      </c>
      <c r="B58" s="12" t="s">
        <v>265</v>
      </c>
      <c r="C58" s="12" t="s">
        <v>266</v>
      </c>
      <c r="D58" s="12" t="s">
        <v>267</v>
      </c>
      <c r="E58" s="12" t="s">
        <v>134</v>
      </c>
      <c r="F58" s="12" t="s">
        <v>135</v>
      </c>
      <c r="G58" s="12" t="s">
        <v>136</v>
      </c>
      <c r="H58" s="13">
        <f t="shared" si="12"/>
        <v>18.2</v>
      </c>
      <c r="I58" s="14">
        <f t="shared" si="13"/>
        <v>3.2</v>
      </c>
      <c r="J58" s="15">
        <f t="shared" si="14"/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f t="shared" si="15"/>
        <v>2.2000000000000002</v>
      </c>
      <c r="U58" s="15">
        <v>0</v>
      </c>
      <c r="V58" s="15">
        <v>1</v>
      </c>
      <c r="W58" s="16">
        <v>0.2</v>
      </c>
      <c r="X58" s="16">
        <v>0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16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17"/>
        <v>0</v>
      </c>
      <c r="AK58" s="14">
        <f t="shared" si="18"/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 t="shared" si="19"/>
        <v>0</v>
      </c>
      <c r="AW58" s="16"/>
      <c r="AX58" s="17"/>
      <c r="AY58" s="16"/>
      <c r="AZ58" s="13">
        <f t="shared" si="20"/>
        <v>15</v>
      </c>
      <c r="BA58" s="14">
        <f t="shared" si="21"/>
        <v>9</v>
      </c>
      <c r="BB58" s="14">
        <f t="shared" si="22"/>
        <v>9</v>
      </c>
      <c r="BC58" s="17">
        <v>16.25</v>
      </c>
      <c r="BD58" s="14">
        <v>0</v>
      </c>
      <c r="BE58" s="16"/>
      <c r="BF58" s="15">
        <f t="shared" si="23"/>
        <v>0</v>
      </c>
      <c r="BG58" s="15"/>
      <c r="BH58" s="15"/>
      <c r="BI58" s="16">
        <v>0</v>
      </c>
      <c r="BJ58" s="13">
        <v>6</v>
      </c>
      <c r="BK58" s="16">
        <v>0</v>
      </c>
      <c r="BL58" s="13">
        <v>0</v>
      </c>
      <c r="BM58" s="14">
        <v>2.875</v>
      </c>
      <c r="BN58" s="14">
        <v>3.125</v>
      </c>
      <c r="BO58" s="14">
        <v>0</v>
      </c>
      <c r="BP58" s="13">
        <v>0</v>
      </c>
    </row>
    <row r="59" spans="1:68" x14ac:dyDescent="0.25">
      <c r="A59" s="12">
        <v>55</v>
      </c>
      <c r="B59" s="12" t="s">
        <v>268</v>
      </c>
      <c r="C59" s="12" t="s">
        <v>269</v>
      </c>
      <c r="D59" s="12" t="s">
        <v>270</v>
      </c>
      <c r="E59" s="12" t="s">
        <v>134</v>
      </c>
      <c r="F59" s="12" t="s">
        <v>135</v>
      </c>
      <c r="G59" s="12" t="s">
        <v>136</v>
      </c>
      <c r="H59" s="13">
        <f t="shared" si="12"/>
        <v>18.2</v>
      </c>
      <c r="I59" s="14">
        <f t="shared" si="13"/>
        <v>6.7</v>
      </c>
      <c r="J59" s="15">
        <f t="shared" si="14"/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2.7</v>
      </c>
      <c r="U59" s="15">
        <v>0</v>
      </c>
      <c r="V59" s="15">
        <v>0</v>
      </c>
      <c r="W59" s="16">
        <v>1</v>
      </c>
      <c r="X59" s="16">
        <v>0.7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0</v>
      </c>
      <c r="AK59" s="14">
        <f t="shared" si="18"/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 t="shared" si="19"/>
        <v>0</v>
      </c>
      <c r="AW59" s="16"/>
      <c r="AX59" s="17"/>
      <c r="AY59" s="16"/>
      <c r="AZ59" s="13">
        <f t="shared" si="20"/>
        <v>11.5</v>
      </c>
      <c r="BA59" s="14">
        <f t="shared" si="21"/>
        <v>9</v>
      </c>
      <c r="BB59" s="14">
        <f t="shared" si="22"/>
        <v>9</v>
      </c>
      <c r="BC59" s="17">
        <v>14.25</v>
      </c>
      <c r="BD59" s="14">
        <v>0</v>
      </c>
      <c r="BE59" s="16"/>
      <c r="BF59" s="15">
        <f t="shared" si="23"/>
        <v>0</v>
      </c>
      <c r="BG59" s="15"/>
      <c r="BH59" s="15"/>
      <c r="BI59" s="16">
        <v>0</v>
      </c>
      <c r="BJ59" s="13">
        <v>2.5</v>
      </c>
      <c r="BK59" s="16">
        <v>0</v>
      </c>
      <c r="BL59" s="13">
        <v>0</v>
      </c>
      <c r="BM59" s="14">
        <v>0.375</v>
      </c>
      <c r="BN59" s="14">
        <v>2.125</v>
      </c>
      <c r="BO59" s="14">
        <v>0</v>
      </c>
      <c r="BP59" s="13">
        <v>0</v>
      </c>
    </row>
    <row r="60" spans="1:68" x14ac:dyDescent="0.25">
      <c r="A60" s="12">
        <v>56</v>
      </c>
      <c r="B60" s="12" t="s">
        <v>259</v>
      </c>
      <c r="C60" s="12" t="s">
        <v>260</v>
      </c>
      <c r="D60" s="12" t="s">
        <v>261</v>
      </c>
      <c r="E60" s="12" t="s">
        <v>165</v>
      </c>
      <c r="F60" s="12" t="s">
        <v>135</v>
      </c>
      <c r="G60" s="12" t="s">
        <v>136</v>
      </c>
      <c r="H60" s="13">
        <f t="shared" si="12"/>
        <v>17.862500000000001</v>
      </c>
      <c r="I60" s="14">
        <f t="shared" si="13"/>
        <v>7.8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0.8</v>
      </c>
      <c r="U60" s="15">
        <v>0</v>
      </c>
      <c r="V60" s="15">
        <v>0</v>
      </c>
      <c r="W60" s="16">
        <v>0.3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10.0625</v>
      </c>
      <c r="BA60" s="14">
        <f t="shared" si="21"/>
        <v>10</v>
      </c>
      <c r="BB60" s="14">
        <f t="shared" si="22"/>
        <v>9</v>
      </c>
      <c r="BC60" s="17">
        <v>9</v>
      </c>
      <c r="BD60" s="14">
        <v>0</v>
      </c>
      <c r="BE60" s="16">
        <v>0</v>
      </c>
      <c r="BF60" s="15">
        <f t="shared" si="23"/>
        <v>1</v>
      </c>
      <c r="BG60" s="15">
        <v>0</v>
      </c>
      <c r="BH60" s="15">
        <v>1</v>
      </c>
      <c r="BI60" s="16">
        <v>0</v>
      </c>
      <c r="BJ60" s="13">
        <v>6.25E-2</v>
      </c>
      <c r="BK60" s="16">
        <v>0</v>
      </c>
      <c r="BL60" s="13">
        <v>0</v>
      </c>
      <c r="BM60" s="14">
        <v>0</v>
      </c>
      <c r="BN60" s="14">
        <v>0</v>
      </c>
      <c r="BO60" s="14">
        <v>0</v>
      </c>
      <c r="BP60" s="13">
        <v>6.25E-2</v>
      </c>
    </row>
    <row r="61" spans="1:68" x14ac:dyDescent="0.25">
      <c r="A61" s="12">
        <v>57</v>
      </c>
      <c r="B61" s="12" t="s">
        <v>293</v>
      </c>
      <c r="C61" s="12" t="s">
        <v>294</v>
      </c>
      <c r="D61" s="12" t="s">
        <v>295</v>
      </c>
      <c r="E61" s="12" t="s">
        <v>134</v>
      </c>
      <c r="F61" s="12" t="s">
        <v>135</v>
      </c>
      <c r="G61" s="12" t="s">
        <v>136</v>
      </c>
      <c r="H61" s="13">
        <f t="shared" si="12"/>
        <v>17.850000000000001</v>
      </c>
      <c r="I61" s="14">
        <f t="shared" si="13"/>
        <v>5.0999999999999996</v>
      </c>
      <c r="J61" s="15">
        <f t="shared" si="14"/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 t="shared" si="15"/>
        <v>2.1</v>
      </c>
      <c r="U61" s="15">
        <v>0</v>
      </c>
      <c r="V61" s="15">
        <v>1</v>
      </c>
      <c r="W61" s="16">
        <v>0.6</v>
      </c>
      <c r="X61" s="16">
        <v>0</v>
      </c>
      <c r="Y61" s="15">
        <v>0</v>
      </c>
      <c r="Z61" s="16">
        <v>0</v>
      </c>
      <c r="AA61" s="15">
        <v>0</v>
      </c>
      <c r="AB61" s="16">
        <v>0.5</v>
      </c>
      <c r="AC61" s="16">
        <f t="shared" si="16"/>
        <v>3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</v>
      </c>
      <c r="AJ61" s="14">
        <f t="shared" si="17"/>
        <v>0</v>
      </c>
      <c r="AK61" s="14">
        <f t="shared" si="18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19"/>
        <v>0</v>
      </c>
      <c r="AW61" s="16"/>
      <c r="AX61" s="17"/>
      <c r="AY61" s="16"/>
      <c r="AZ61" s="13">
        <f t="shared" si="20"/>
        <v>12.75</v>
      </c>
      <c r="BA61" s="14">
        <f t="shared" si="21"/>
        <v>9</v>
      </c>
      <c r="BB61" s="14">
        <f t="shared" si="22"/>
        <v>9</v>
      </c>
      <c r="BC61" s="17">
        <v>15</v>
      </c>
      <c r="BD61" s="14">
        <v>0</v>
      </c>
      <c r="BE61" s="16"/>
      <c r="BF61" s="15">
        <f t="shared" si="23"/>
        <v>0</v>
      </c>
      <c r="BG61" s="15"/>
      <c r="BH61" s="15"/>
      <c r="BI61" s="16">
        <v>0</v>
      </c>
      <c r="BJ61" s="13">
        <v>3.75</v>
      </c>
      <c r="BK61" s="16">
        <v>0</v>
      </c>
      <c r="BL61" s="13">
        <v>0</v>
      </c>
      <c r="BM61" s="14">
        <v>1.875</v>
      </c>
      <c r="BN61" s="14">
        <v>1.875</v>
      </c>
      <c r="BO61" s="14">
        <v>0</v>
      </c>
      <c r="BP61" s="13">
        <v>0</v>
      </c>
    </row>
    <row r="62" spans="1:68" x14ac:dyDescent="0.25">
      <c r="A62" s="12">
        <v>58</v>
      </c>
      <c r="B62" s="12" t="s">
        <v>332</v>
      </c>
      <c r="C62" s="12" t="s">
        <v>333</v>
      </c>
      <c r="D62" s="12" t="s">
        <v>334</v>
      </c>
      <c r="E62" s="12" t="s">
        <v>165</v>
      </c>
      <c r="F62" s="12" t="s">
        <v>135</v>
      </c>
      <c r="G62" s="12" t="s">
        <v>136</v>
      </c>
      <c r="H62" s="13">
        <f t="shared" si="12"/>
        <v>17.8</v>
      </c>
      <c r="I62" s="14">
        <f t="shared" si="13"/>
        <v>4.3</v>
      </c>
      <c r="J62" s="15">
        <f t="shared" si="14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0.3</v>
      </c>
      <c r="U62" s="15">
        <v>0</v>
      </c>
      <c r="V62" s="15">
        <v>0</v>
      </c>
      <c r="W62" s="16">
        <v>0</v>
      </c>
      <c r="X62" s="16">
        <v>0.3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16"/>
        <v>0</v>
      </c>
      <c r="AD62" s="15"/>
      <c r="AE62" s="15"/>
      <c r="AF62" s="15"/>
      <c r="AG62" s="15"/>
      <c r="AH62" s="15"/>
      <c r="AI62" s="16"/>
      <c r="AJ62" s="14">
        <f t="shared" si="17"/>
        <v>0</v>
      </c>
      <c r="AK62" s="14">
        <f t="shared" si="18"/>
        <v>0</v>
      </c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>
        <f t="shared" si="19"/>
        <v>0</v>
      </c>
      <c r="AW62" s="16"/>
      <c r="AX62" s="17"/>
      <c r="AY62" s="16"/>
      <c r="AZ62" s="13">
        <f t="shared" si="20"/>
        <v>13.5</v>
      </c>
      <c r="BA62" s="14">
        <f t="shared" si="21"/>
        <v>9</v>
      </c>
      <c r="BB62" s="14">
        <f t="shared" si="22"/>
        <v>9</v>
      </c>
      <c r="BC62" s="17">
        <v>21.25</v>
      </c>
      <c r="BD62" s="14">
        <v>0</v>
      </c>
      <c r="BE62" s="16"/>
      <c r="BF62" s="15">
        <f t="shared" si="23"/>
        <v>0</v>
      </c>
      <c r="BG62" s="15"/>
      <c r="BH62" s="15"/>
      <c r="BI62" s="16">
        <v>0</v>
      </c>
      <c r="BJ62" s="13">
        <v>4.5</v>
      </c>
      <c r="BK62" s="16">
        <v>0</v>
      </c>
      <c r="BL62" s="13">
        <v>0</v>
      </c>
      <c r="BM62" s="14">
        <v>4.5</v>
      </c>
      <c r="BN62" s="14">
        <v>0</v>
      </c>
      <c r="BO62" s="14">
        <v>0</v>
      </c>
      <c r="BP62" s="13">
        <v>0</v>
      </c>
    </row>
    <row r="63" spans="1:68" x14ac:dyDescent="0.25">
      <c r="A63" s="12">
        <v>59</v>
      </c>
      <c r="B63" s="12" t="s">
        <v>182</v>
      </c>
      <c r="C63" s="12" t="s">
        <v>183</v>
      </c>
      <c r="D63" s="12" t="s">
        <v>184</v>
      </c>
      <c r="E63" s="12" t="s">
        <v>134</v>
      </c>
      <c r="F63" s="12" t="s">
        <v>135</v>
      </c>
      <c r="G63" s="12" t="s">
        <v>136</v>
      </c>
      <c r="H63" s="13">
        <f t="shared" si="12"/>
        <v>17.5</v>
      </c>
      <c r="I63" s="14">
        <f t="shared" si="13"/>
        <v>7.5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3.5</v>
      </c>
      <c r="U63" s="15">
        <v>0</v>
      </c>
      <c r="V63" s="15">
        <v>2</v>
      </c>
      <c r="W63" s="16">
        <v>0.5</v>
      </c>
      <c r="X63" s="16">
        <v>0</v>
      </c>
      <c r="Y63" s="15">
        <v>0</v>
      </c>
      <c r="Z63" s="16">
        <v>0</v>
      </c>
      <c r="AA63" s="15">
        <v>1</v>
      </c>
      <c r="AB63" s="16">
        <v>0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10</v>
      </c>
      <c r="BA63" s="14">
        <f t="shared" si="21"/>
        <v>10</v>
      </c>
      <c r="BB63" s="14">
        <f t="shared" si="22"/>
        <v>9</v>
      </c>
      <c r="BC63" s="17">
        <v>18.25</v>
      </c>
      <c r="BD63" s="14">
        <v>0</v>
      </c>
      <c r="BE63" s="16">
        <v>0</v>
      </c>
      <c r="BF63" s="15">
        <f t="shared" si="23"/>
        <v>1</v>
      </c>
      <c r="BG63" s="15">
        <v>0</v>
      </c>
      <c r="BH63" s="15">
        <v>1</v>
      </c>
      <c r="BI63" s="16">
        <v>0</v>
      </c>
      <c r="BJ63" s="13">
        <v>0</v>
      </c>
      <c r="BK63" s="16">
        <v>0</v>
      </c>
      <c r="BL63" s="13">
        <v>0</v>
      </c>
      <c r="BM63" s="14">
        <v>0</v>
      </c>
      <c r="BN63" s="14">
        <v>0</v>
      </c>
      <c r="BO63" s="14">
        <v>0</v>
      </c>
      <c r="BP63" s="13">
        <v>0</v>
      </c>
    </row>
    <row r="64" spans="1:68" x14ac:dyDescent="0.25">
      <c r="A64" s="12">
        <v>60</v>
      </c>
      <c r="B64" s="12" t="s">
        <v>335</v>
      </c>
      <c r="C64" s="12" t="s">
        <v>336</v>
      </c>
      <c r="D64" s="12" t="s">
        <v>337</v>
      </c>
      <c r="E64" s="12" t="s">
        <v>134</v>
      </c>
      <c r="F64" s="12" t="s">
        <v>135</v>
      </c>
      <c r="G64" s="12" t="s">
        <v>136</v>
      </c>
      <c r="H64" s="13">
        <f t="shared" si="12"/>
        <v>17.5</v>
      </c>
      <c r="I64" s="14">
        <f t="shared" si="13"/>
        <v>2.5</v>
      </c>
      <c r="J64" s="15">
        <f t="shared" si="14"/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6">
        <f t="shared" si="15"/>
        <v>2.5</v>
      </c>
      <c r="U64" s="15">
        <v>0</v>
      </c>
      <c r="V64" s="15">
        <v>1</v>
      </c>
      <c r="W64" s="16">
        <v>0.5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16"/>
        <v>0</v>
      </c>
      <c r="AD64" s="15"/>
      <c r="AE64" s="15"/>
      <c r="AF64" s="15"/>
      <c r="AG64" s="15"/>
      <c r="AH64" s="15"/>
      <c r="AI64" s="16"/>
      <c r="AJ64" s="14">
        <f t="shared" si="17"/>
        <v>0</v>
      </c>
      <c r="AK64" s="14">
        <f t="shared" si="18"/>
        <v>0</v>
      </c>
      <c r="AL64" s="15"/>
      <c r="AM64" s="16"/>
      <c r="AN64" s="17"/>
      <c r="AO64" s="14"/>
      <c r="AP64" s="17"/>
      <c r="AQ64" s="14"/>
      <c r="AR64" s="17"/>
      <c r="AS64" s="15"/>
      <c r="AT64" s="14"/>
      <c r="AU64" s="17"/>
      <c r="AV64" s="17">
        <f t="shared" si="19"/>
        <v>0</v>
      </c>
      <c r="AW64" s="16"/>
      <c r="AX64" s="17"/>
      <c r="AY64" s="16"/>
      <c r="AZ64" s="13">
        <f t="shared" si="20"/>
        <v>15</v>
      </c>
      <c r="BA64" s="14">
        <f t="shared" si="21"/>
        <v>9</v>
      </c>
      <c r="BB64" s="14">
        <f t="shared" si="22"/>
        <v>9</v>
      </c>
      <c r="BC64" s="17">
        <v>15.75</v>
      </c>
      <c r="BD64" s="14">
        <v>0</v>
      </c>
      <c r="BE64" s="16"/>
      <c r="BF64" s="15">
        <f t="shared" si="23"/>
        <v>0</v>
      </c>
      <c r="BG64" s="15"/>
      <c r="BH64" s="15"/>
      <c r="BI64" s="16">
        <v>0</v>
      </c>
      <c r="BJ64" s="13">
        <v>6</v>
      </c>
      <c r="BK64" s="16">
        <v>0</v>
      </c>
      <c r="BL64" s="13">
        <v>0</v>
      </c>
      <c r="BM64" s="14">
        <v>2</v>
      </c>
      <c r="BN64" s="14">
        <v>4</v>
      </c>
      <c r="BO64" s="14">
        <v>0</v>
      </c>
      <c r="BP64" s="13">
        <v>0</v>
      </c>
    </row>
    <row r="65" spans="1:68" x14ac:dyDescent="0.25">
      <c r="A65" s="12">
        <v>61</v>
      </c>
      <c r="B65" s="12" t="s">
        <v>238</v>
      </c>
      <c r="C65" s="12" t="s">
        <v>239</v>
      </c>
      <c r="D65" s="12" t="s">
        <v>240</v>
      </c>
      <c r="E65" s="12" t="s">
        <v>134</v>
      </c>
      <c r="F65" s="12" t="s">
        <v>135</v>
      </c>
      <c r="G65" s="12" t="s">
        <v>136</v>
      </c>
      <c r="H65" s="13">
        <f t="shared" si="12"/>
        <v>17.25</v>
      </c>
      <c r="I65" s="14">
        <f t="shared" si="13"/>
        <v>10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3</v>
      </c>
      <c r="U65" s="15">
        <v>0</v>
      </c>
      <c r="V65" s="15">
        <v>1</v>
      </c>
      <c r="W65" s="16">
        <v>1</v>
      </c>
      <c r="X65" s="16">
        <v>0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17"/>
        <v>0</v>
      </c>
      <c r="AK65" s="14">
        <f t="shared" si="18"/>
        <v>0</v>
      </c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>
        <f t="shared" si="19"/>
        <v>0</v>
      </c>
      <c r="AW65" s="16"/>
      <c r="AX65" s="17"/>
      <c r="AY65" s="16"/>
      <c r="AZ65" s="13">
        <f t="shared" si="20"/>
        <v>7.25</v>
      </c>
      <c r="BA65" s="14">
        <f t="shared" si="21"/>
        <v>5</v>
      </c>
      <c r="BB65" s="14">
        <f t="shared" si="22"/>
        <v>5</v>
      </c>
      <c r="BC65" s="17">
        <v>5</v>
      </c>
      <c r="BD65" s="14">
        <v>0</v>
      </c>
      <c r="BE65" s="16"/>
      <c r="BF65" s="15">
        <f t="shared" si="23"/>
        <v>0</v>
      </c>
      <c r="BG65" s="15"/>
      <c r="BH65" s="15"/>
      <c r="BI65" s="16">
        <v>0</v>
      </c>
      <c r="BJ65" s="13">
        <v>2.25</v>
      </c>
      <c r="BK65" s="16">
        <v>0</v>
      </c>
      <c r="BL65" s="13">
        <v>0</v>
      </c>
      <c r="BM65" s="14">
        <v>0</v>
      </c>
      <c r="BN65" s="14">
        <v>0</v>
      </c>
      <c r="BO65" s="14">
        <v>0.625</v>
      </c>
      <c r="BP65" s="13">
        <v>1.625</v>
      </c>
    </row>
    <row r="66" spans="1:68" x14ac:dyDescent="0.25">
      <c r="A66" s="12">
        <v>62</v>
      </c>
      <c r="B66" s="12" t="s">
        <v>172</v>
      </c>
      <c r="C66" s="12" t="s">
        <v>173</v>
      </c>
      <c r="D66" s="12" t="s">
        <v>174</v>
      </c>
      <c r="E66" s="12" t="s">
        <v>134</v>
      </c>
      <c r="F66" s="12" t="s">
        <v>135</v>
      </c>
      <c r="G66" s="12" t="s">
        <v>136</v>
      </c>
      <c r="H66" s="13">
        <f t="shared" si="12"/>
        <v>16.625</v>
      </c>
      <c r="I66" s="14">
        <f t="shared" si="13"/>
        <v>7.625</v>
      </c>
      <c r="J66" s="15">
        <f t="shared" si="14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0</v>
      </c>
      <c r="U66" s="15">
        <v>0</v>
      </c>
      <c r="V66" s="15">
        <v>0</v>
      </c>
      <c r="W66" s="16">
        <v>0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3.5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0.5</v>
      </c>
      <c r="AJ66" s="14">
        <f t="shared" si="17"/>
        <v>0.125</v>
      </c>
      <c r="AK66" s="14">
        <f t="shared" si="18"/>
        <v>0.125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0.125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</v>
      </c>
      <c r="AZ66" s="13">
        <f t="shared" si="20"/>
        <v>9</v>
      </c>
      <c r="BA66" s="14">
        <f t="shared" si="21"/>
        <v>9</v>
      </c>
      <c r="BB66" s="14">
        <f t="shared" si="22"/>
        <v>9</v>
      </c>
      <c r="BC66" s="17">
        <v>15.25</v>
      </c>
      <c r="BD66" s="14">
        <v>0</v>
      </c>
      <c r="BE66" s="16">
        <v>0</v>
      </c>
      <c r="BF66" s="15">
        <f t="shared" si="23"/>
        <v>0</v>
      </c>
      <c r="BG66" s="15">
        <v>0</v>
      </c>
      <c r="BH66" s="15">
        <v>0</v>
      </c>
      <c r="BI66" s="16">
        <v>0</v>
      </c>
      <c r="BJ66" s="13">
        <v>0</v>
      </c>
      <c r="BK66" s="16">
        <v>0</v>
      </c>
      <c r="BL66" s="13">
        <v>0</v>
      </c>
      <c r="BM66" s="14">
        <v>0</v>
      </c>
      <c r="BN66" s="14">
        <v>0</v>
      </c>
      <c r="BO66" s="14">
        <v>0</v>
      </c>
      <c r="BP66" s="13">
        <v>0</v>
      </c>
    </row>
    <row r="67" spans="1:68" x14ac:dyDescent="0.25">
      <c r="A67" s="12">
        <v>63</v>
      </c>
      <c r="B67" s="12" t="s">
        <v>131</v>
      </c>
      <c r="C67" s="12" t="s">
        <v>132</v>
      </c>
      <c r="D67" s="12" t="s">
        <v>133</v>
      </c>
      <c r="E67" s="12" t="s">
        <v>134</v>
      </c>
      <c r="F67" s="12" t="s">
        <v>135</v>
      </c>
      <c r="G67" s="12" t="s">
        <v>136</v>
      </c>
      <c r="H67" s="13">
        <f t="shared" si="12"/>
        <v>16.5</v>
      </c>
      <c r="I67" s="14">
        <f t="shared" si="13"/>
        <v>1.5</v>
      </c>
      <c r="J67" s="15">
        <f t="shared" si="14"/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 t="shared" si="15"/>
        <v>1.5</v>
      </c>
      <c r="U67" s="15">
        <v>0</v>
      </c>
      <c r="V67" s="15">
        <v>0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0.5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>
        <f t="shared" si="19"/>
        <v>0</v>
      </c>
      <c r="AW67" s="16"/>
      <c r="AX67" s="17"/>
      <c r="AY67" s="16"/>
      <c r="AZ67" s="13">
        <f t="shared" si="20"/>
        <v>15</v>
      </c>
      <c r="BA67" s="14">
        <f t="shared" si="21"/>
        <v>9</v>
      </c>
      <c r="BB67" s="14">
        <f t="shared" si="22"/>
        <v>9</v>
      </c>
      <c r="BC67" s="17">
        <v>22</v>
      </c>
      <c r="BD67" s="14">
        <v>0</v>
      </c>
      <c r="BE67" s="16"/>
      <c r="BF67" s="15">
        <f t="shared" si="23"/>
        <v>0</v>
      </c>
      <c r="BG67" s="15"/>
      <c r="BH67" s="15"/>
      <c r="BI67" s="16">
        <v>0</v>
      </c>
      <c r="BJ67" s="13">
        <v>6</v>
      </c>
      <c r="BK67" s="16">
        <v>0</v>
      </c>
      <c r="BL67" s="13">
        <v>0</v>
      </c>
      <c r="BM67" s="14">
        <v>5.625</v>
      </c>
      <c r="BN67" s="14">
        <v>0.375</v>
      </c>
      <c r="BO67" s="14">
        <v>0</v>
      </c>
      <c r="BP67" s="13">
        <v>0</v>
      </c>
    </row>
    <row r="68" spans="1:68" x14ac:dyDescent="0.25">
      <c r="A68" s="12">
        <v>64</v>
      </c>
      <c r="B68" s="12" t="s">
        <v>250</v>
      </c>
      <c r="C68" s="12" t="s">
        <v>251</v>
      </c>
      <c r="D68" s="12" t="s">
        <v>252</v>
      </c>
      <c r="E68" s="12" t="s">
        <v>165</v>
      </c>
      <c r="F68" s="12" t="s">
        <v>135</v>
      </c>
      <c r="G68" s="12" t="s">
        <v>136</v>
      </c>
      <c r="H68" s="13">
        <f t="shared" si="12"/>
        <v>16.5</v>
      </c>
      <c r="I68" s="14">
        <f t="shared" si="13"/>
        <v>5.75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1</v>
      </c>
      <c r="U68" s="15">
        <v>0</v>
      </c>
      <c r="V68" s="15">
        <v>0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0.75</v>
      </c>
      <c r="AK68" s="14">
        <f t="shared" si="18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0.75</v>
      </c>
      <c r="AW68" s="16">
        <v>0.5</v>
      </c>
      <c r="AX68" s="17">
        <v>0.25</v>
      </c>
      <c r="AY68" s="16">
        <v>0</v>
      </c>
      <c r="AZ68" s="13">
        <f t="shared" si="20"/>
        <v>10.75</v>
      </c>
      <c r="BA68" s="14">
        <f t="shared" si="21"/>
        <v>9</v>
      </c>
      <c r="BB68" s="14">
        <f t="shared" si="22"/>
        <v>9</v>
      </c>
      <c r="BC68" s="17">
        <v>11.5</v>
      </c>
      <c r="BD68" s="14">
        <v>0</v>
      </c>
      <c r="BE68" s="16">
        <v>0</v>
      </c>
      <c r="BF68" s="15">
        <f t="shared" si="23"/>
        <v>0</v>
      </c>
      <c r="BG68" s="15">
        <v>0</v>
      </c>
      <c r="BH68" s="15">
        <v>0</v>
      </c>
      <c r="BI68" s="16">
        <v>0</v>
      </c>
      <c r="BJ68" s="13">
        <v>1.75</v>
      </c>
      <c r="BK68" s="16">
        <v>0</v>
      </c>
      <c r="BL68" s="13">
        <v>1.75</v>
      </c>
      <c r="BM68" s="14">
        <v>0</v>
      </c>
      <c r="BN68" s="14">
        <v>0</v>
      </c>
      <c r="BO68" s="14">
        <v>0</v>
      </c>
      <c r="BP68" s="13">
        <v>0</v>
      </c>
    </row>
    <row r="69" spans="1:68" x14ac:dyDescent="0.25">
      <c r="A69" s="12">
        <v>65</v>
      </c>
      <c r="B69" s="12" t="s">
        <v>347</v>
      </c>
      <c r="C69" s="12" t="s">
        <v>348</v>
      </c>
      <c r="D69" s="12" t="s">
        <v>349</v>
      </c>
      <c r="E69" s="12" t="s">
        <v>280</v>
      </c>
      <c r="F69" s="12" t="s">
        <v>135</v>
      </c>
      <c r="G69" s="12" t="s">
        <v>136</v>
      </c>
      <c r="H69" s="13">
        <f t="shared" ref="H69:H100" si="24">I69+AZ69</f>
        <v>16</v>
      </c>
      <c r="I69" s="14">
        <f t="shared" ref="I69:I100" si="25">MIN(J69+T69+AC69+AJ69+AY69,$I$3)</f>
        <v>8</v>
      </c>
      <c r="J69" s="15">
        <f t="shared" ref="J69:J100" si="26">MIN(SUM(K69:S69),$J$3)</f>
        <v>3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3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3</v>
      </c>
      <c r="U69" s="15">
        <v>0</v>
      </c>
      <c r="V69" s="15">
        <v>1</v>
      </c>
      <c r="W69" s="16">
        <v>1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 t="shared" ref="AC69:AC100" si="28">MIN(SUM(AD69:AI69),$AC$3)</f>
        <v>2</v>
      </c>
      <c r="AD69" s="15">
        <v>0</v>
      </c>
      <c r="AE69" s="15">
        <v>2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ref="AJ69:AJ100" si="29">MIN(AK69+AV69,$AJ$3)</f>
        <v>0</v>
      </c>
      <c r="AK69" s="14">
        <f t="shared" ref="AK69:AK100" si="30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00" si="31">MIN(SUM(AW69:AX69),$AV$3)</f>
        <v>0</v>
      </c>
      <c r="AW69" s="16">
        <v>0</v>
      </c>
      <c r="AX69" s="17">
        <v>0</v>
      </c>
      <c r="AY69" s="16">
        <v>0</v>
      </c>
      <c r="AZ69" s="13">
        <f t="shared" ref="AZ69:AZ100" si="32">MIN(BA69+BI69+BJ69,$AZ$3)</f>
        <v>8</v>
      </c>
      <c r="BA69" s="14">
        <f t="shared" ref="BA69:BA100" si="33">MIN(BB69+BE69+BF69,$BA$3)</f>
        <v>7.25</v>
      </c>
      <c r="BB69" s="14">
        <f t="shared" ref="BB69:BB100" si="34">MIN(SUM(BC69:BD69),$BB$3)</f>
        <v>6.25</v>
      </c>
      <c r="BC69" s="17">
        <v>6.25</v>
      </c>
      <c r="BD69" s="14">
        <v>0</v>
      </c>
      <c r="BE69" s="16">
        <v>0</v>
      </c>
      <c r="BF69" s="15">
        <f t="shared" ref="BF69:BF100" si="35">MIN(SUM(BG69:BH69),$BF$3)</f>
        <v>1</v>
      </c>
      <c r="BG69" s="15">
        <v>0</v>
      </c>
      <c r="BH69" s="15">
        <v>1</v>
      </c>
      <c r="BI69" s="16">
        <v>0</v>
      </c>
      <c r="BJ69" s="13">
        <v>0.75</v>
      </c>
      <c r="BK69" s="16">
        <v>0</v>
      </c>
      <c r="BL69" s="13">
        <v>0</v>
      </c>
      <c r="BM69" s="14">
        <v>0</v>
      </c>
      <c r="BN69" s="14">
        <v>0</v>
      </c>
      <c r="BO69" s="14">
        <v>0</v>
      </c>
      <c r="BP69" s="13">
        <v>0.75</v>
      </c>
    </row>
    <row r="70" spans="1:68" x14ac:dyDescent="0.25">
      <c r="A70" s="12">
        <v>66</v>
      </c>
      <c r="B70" s="12" t="s">
        <v>200</v>
      </c>
      <c r="C70" s="12" t="s">
        <v>201</v>
      </c>
      <c r="D70" s="12" t="s">
        <v>350</v>
      </c>
      <c r="E70" s="12" t="s">
        <v>134</v>
      </c>
      <c r="F70" s="12" t="s">
        <v>135</v>
      </c>
      <c r="G70" s="12" t="s">
        <v>136</v>
      </c>
      <c r="H70" s="13">
        <f t="shared" si="24"/>
        <v>15.6875</v>
      </c>
      <c r="I70" s="14">
        <f t="shared" si="25"/>
        <v>2</v>
      </c>
      <c r="J70" s="15">
        <f t="shared" si="26"/>
        <v>2</v>
      </c>
      <c r="K70" s="15">
        <v>0</v>
      </c>
      <c r="L70" s="15">
        <v>0</v>
      </c>
      <c r="M70" s="15">
        <v>0</v>
      </c>
      <c r="N70" s="15">
        <v>0</v>
      </c>
      <c r="O70" s="15">
        <v>2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0</v>
      </c>
      <c r="U70" s="15">
        <v>0</v>
      </c>
      <c r="V70" s="15">
        <v>0</v>
      </c>
      <c r="W70" s="16">
        <v>0</v>
      </c>
      <c r="X70" s="16">
        <v>0</v>
      </c>
      <c r="Y70" s="15">
        <v>0</v>
      </c>
      <c r="Z70" s="16">
        <v>0</v>
      </c>
      <c r="AA70" s="15">
        <v>0</v>
      </c>
      <c r="AB70" s="16">
        <v>0</v>
      </c>
      <c r="AC70" s="16">
        <f t="shared" si="28"/>
        <v>0</v>
      </c>
      <c r="AD70" s="15"/>
      <c r="AE70" s="15"/>
      <c r="AF70" s="15"/>
      <c r="AG70" s="15"/>
      <c r="AH70" s="15"/>
      <c r="AI70" s="16"/>
      <c r="AJ70" s="14">
        <f t="shared" si="29"/>
        <v>0</v>
      </c>
      <c r="AK70" s="14">
        <f t="shared" si="30"/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 t="shared" si="31"/>
        <v>0</v>
      </c>
      <c r="AW70" s="16"/>
      <c r="AX70" s="17"/>
      <c r="AY70" s="16"/>
      <c r="AZ70" s="13">
        <f t="shared" si="32"/>
        <v>13.6875</v>
      </c>
      <c r="BA70" s="14">
        <f t="shared" si="33"/>
        <v>9</v>
      </c>
      <c r="BB70" s="14">
        <f t="shared" si="34"/>
        <v>9</v>
      </c>
      <c r="BC70" s="17">
        <v>18.75</v>
      </c>
      <c r="BD70" s="14">
        <v>0</v>
      </c>
      <c r="BE70" s="16"/>
      <c r="BF70" s="15">
        <f t="shared" si="35"/>
        <v>0</v>
      </c>
      <c r="BG70" s="15"/>
      <c r="BH70" s="15"/>
      <c r="BI70" s="16">
        <v>0</v>
      </c>
      <c r="BJ70" s="13">
        <v>4.6875</v>
      </c>
      <c r="BK70" s="16">
        <v>0</v>
      </c>
      <c r="BL70" s="13">
        <v>0</v>
      </c>
      <c r="BM70" s="14">
        <v>2.625</v>
      </c>
      <c r="BN70" s="14">
        <v>1.625</v>
      </c>
      <c r="BO70" s="14">
        <v>0</v>
      </c>
      <c r="BP70" s="13">
        <v>0.4375</v>
      </c>
    </row>
    <row r="71" spans="1:68" x14ac:dyDescent="0.25">
      <c r="A71" s="12">
        <v>67</v>
      </c>
      <c r="B71" s="12" t="s">
        <v>137</v>
      </c>
      <c r="C71" s="12" t="s">
        <v>138</v>
      </c>
      <c r="D71" s="12" t="s">
        <v>139</v>
      </c>
      <c r="E71" s="12" t="s">
        <v>134</v>
      </c>
      <c r="F71" s="12" t="s">
        <v>135</v>
      </c>
      <c r="G71" s="12" t="s">
        <v>136</v>
      </c>
      <c r="H71" s="13">
        <f t="shared" si="24"/>
        <v>15.5</v>
      </c>
      <c r="I71" s="14">
        <f t="shared" si="25"/>
        <v>4.5</v>
      </c>
      <c r="J71" s="15">
        <f t="shared" si="26"/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f t="shared" si="27"/>
        <v>3.5</v>
      </c>
      <c r="U71" s="15">
        <v>0</v>
      </c>
      <c r="V71" s="15">
        <v>2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0.5</v>
      </c>
      <c r="AC71" s="16">
        <f t="shared" si="28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29"/>
        <v>0</v>
      </c>
      <c r="AK71" s="14">
        <f t="shared" si="30"/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 t="shared" si="31"/>
        <v>0</v>
      </c>
      <c r="AW71" s="16"/>
      <c r="AX71" s="17"/>
      <c r="AY71" s="16"/>
      <c r="AZ71" s="13">
        <f t="shared" si="32"/>
        <v>11</v>
      </c>
      <c r="BA71" s="14">
        <f t="shared" si="33"/>
        <v>9</v>
      </c>
      <c r="BB71" s="14">
        <f t="shared" si="34"/>
        <v>9</v>
      </c>
      <c r="BC71" s="17">
        <v>11.5</v>
      </c>
      <c r="BD71" s="14">
        <v>0</v>
      </c>
      <c r="BE71" s="16"/>
      <c r="BF71" s="15">
        <f t="shared" si="35"/>
        <v>0</v>
      </c>
      <c r="BG71" s="15"/>
      <c r="BH71" s="15"/>
      <c r="BI71" s="16">
        <v>0</v>
      </c>
      <c r="BJ71" s="13">
        <v>2</v>
      </c>
      <c r="BK71" s="16">
        <v>0</v>
      </c>
      <c r="BL71" s="13">
        <v>0</v>
      </c>
      <c r="BM71" s="14">
        <v>1.875</v>
      </c>
      <c r="BN71" s="14">
        <v>0.125</v>
      </c>
      <c r="BO71" s="14">
        <v>0</v>
      </c>
      <c r="BP71" s="13">
        <v>0</v>
      </c>
    </row>
    <row r="72" spans="1:68" x14ac:dyDescent="0.25">
      <c r="A72" s="12">
        <v>68</v>
      </c>
      <c r="B72" s="12" t="s">
        <v>226</v>
      </c>
      <c r="C72" s="12" t="s">
        <v>227</v>
      </c>
      <c r="D72" s="12" t="s">
        <v>228</v>
      </c>
      <c r="E72" s="12" t="s">
        <v>134</v>
      </c>
      <c r="F72" s="12" t="s">
        <v>135</v>
      </c>
      <c r="G72" s="12" t="s">
        <v>136</v>
      </c>
      <c r="H72" s="13">
        <f t="shared" si="24"/>
        <v>13.7</v>
      </c>
      <c r="I72" s="14">
        <f t="shared" si="25"/>
        <v>4.7</v>
      </c>
      <c r="J72" s="15">
        <f t="shared" si="26"/>
        <v>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3</v>
      </c>
      <c r="Q72" s="15">
        <v>0</v>
      </c>
      <c r="R72" s="15">
        <v>0</v>
      </c>
      <c r="S72" s="15">
        <v>0</v>
      </c>
      <c r="T72" s="16">
        <f t="shared" si="27"/>
        <v>1.7</v>
      </c>
      <c r="U72" s="15">
        <v>0</v>
      </c>
      <c r="V72" s="15">
        <v>0</v>
      </c>
      <c r="W72" s="16">
        <v>0.7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0</v>
      </c>
      <c r="AD72" s="15"/>
      <c r="AE72" s="15"/>
      <c r="AF72" s="15"/>
      <c r="AG72" s="15"/>
      <c r="AH72" s="15"/>
      <c r="AI72" s="16"/>
      <c r="AJ72" s="14">
        <f t="shared" si="29"/>
        <v>0</v>
      </c>
      <c r="AK72" s="14">
        <f t="shared" si="30"/>
        <v>0</v>
      </c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>
        <f t="shared" si="31"/>
        <v>0</v>
      </c>
      <c r="AW72" s="16"/>
      <c r="AX72" s="17"/>
      <c r="AY72" s="16"/>
      <c r="AZ72" s="13">
        <f t="shared" si="32"/>
        <v>9</v>
      </c>
      <c r="BA72" s="14">
        <f t="shared" si="33"/>
        <v>9</v>
      </c>
      <c r="BB72" s="14">
        <f t="shared" si="34"/>
        <v>9</v>
      </c>
      <c r="BC72" s="17">
        <v>13</v>
      </c>
      <c r="BD72" s="14">
        <v>0</v>
      </c>
      <c r="BE72" s="16"/>
      <c r="BF72" s="15">
        <f t="shared" si="35"/>
        <v>0</v>
      </c>
      <c r="BG72" s="15"/>
      <c r="BH72" s="15"/>
      <c r="BI72" s="16">
        <v>0</v>
      </c>
      <c r="BJ72" s="13">
        <v>0</v>
      </c>
      <c r="BK72" s="16">
        <v>0</v>
      </c>
      <c r="BL72" s="13">
        <v>0</v>
      </c>
      <c r="BM72" s="14">
        <v>0</v>
      </c>
      <c r="BN72" s="14">
        <v>0</v>
      </c>
      <c r="BO72" s="14">
        <v>0</v>
      </c>
      <c r="BP72" s="13">
        <v>0</v>
      </c>
    </row>
    <row r="73" spans="1:68" x14ac:dyDescent="0.25">
      <c r="A73" s="12">
        <v>69</v>
      </c>
      <c r="B73" s="12" t="s">
        <v>256</v>
      </c>
      <c r="C73" s="12" t="s">
        <v>257</v>
      </c>
      <c r="D73" s="12" t="s">
        <v>258</v>
      </c>
      <c r="E73" s="12" t="s">
        <v>134</v>
      </c>
      <c r="F73" s="12" t="s">
        <v>135</v>
      </c>
      <c r="G73" s="12" t="s">
        <v>136</v>
      </c>
      <c r="H73" s="13">
        <f t="shared" si="24"/>
        <v>12.875</v>
      </c>
      <c r="I73" s="14">
        <f t="shared" si="25"/>
        <v>0</v>
      </c>
      <c r="J73" s="15">
        <f t="shared" si="26"/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f t="shared" si="27"/>
        <v>0</v>
      </c>
      <c r="U73" s="15"/>
      <c r="V73" s="15"/>
      <c r="W73" s="16"/>
      <c r="X73" s="16"/>
      <c r="Y73" s="15"/>
      <c r="Z73" s="16"/>
      <c r="AA73" s="15"/>
      <c r="AB73" s="16"/>
      <c r="AC73" s="16">
        <f t="shared" si="28"/>
        <v>0</v>
      </c>
      <c r="AD73" s="15"/>
      <c r="AE73" s="15"/>
      <c r="AF73" s="15"/>
      <c r="AG73" s="15"/>
      <c r="AH73" s="15"/>
      <c r="AI73" s="16"/>
      <c r="AJ73" s="14">
        <f t="shared" si="29"/>
        <v>0</v>
      </c>
      <c r="AK73" s="14">
        <f t="shared" si="30"/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 t="shared" si="31"/>
        <v>0</v>
      </c>
      <c r="AW73" s="16"/>
      <c r="AX73" s="17"/>
      <c r="AY73" s="16"/>
      <c r="AZ73" s="13">
        <f t="shared" si="32"/>
        <v>12.875</v>
      </c>
      <c r="BA73" s="14">
        <f t="shared" si="33"/>
        <v>9</v>
      </c>
      <c r="BB73" s="14">
        <f t="shared" si="34"/>
        <v>9</v>
      </c>
      <c r="BC73" s="17">
        <v>24.25</v>
      </c>
      <c r="BD73" s="14">
        <v>0</v>
      </c>
      <c r="BE73" s="16"/>
      <c r="BF73" s="15">
        <f t="shared" si="35"/>
        <v>0</v>
      </c>
      <c r="BG73" s="15"/>
      <c r="BH73" s="15"/>
      <c r="BI73" s="16">
        <v>0</v>
      </c>
      <c r="BJ73" s="13">
        <v>3.875</v>
      </c>
      <c r="BK73" s="16">
        <v>0</v>
      </c>
      <c r="BL73" s="13">
        <v>0</v>
      </c>
      <c r="BM73" s="14">
        <v>1.5</v>
      </c>
      <c r="BN73" s="14">
        <v>2.375</v>
      </c>
      <c r="BO73" s="14">
        <v>0</v>
      </c>
      <c r="BP73" s="13">
        <v>0</v>
      </c>
    </row>
    <row r="74" spans="1:68" x14ac:dyDescent="0.25">
      <c r="A74" s="12">
        <v>70</v>
      </c>
      <c r="B74" s="12" t="s">
        <v>277</v>
      </c>
      <c r="C74" s="12" t="s">
        <v>278</v>
      </c>
      <c r="D74" s="12" t="s">
        <v>279</v>
      </c>
      <c r="E74" s="12" t="s">
        <v>280</v>
      </c>
      <c r="F74" s="12" t="s">
        <v>135</v>
      </c>
      <c r="G74" s="12" t="s">
        <v>136</v>
      </c>
      <c r="H74" s="13">
        <f t="shared" si="24"/>
        <v>12</v>
      </c>
      <c r="I74" s="14">
        <f t="shared" si="25"/>
        <v>3</v>
      </c>
      <c r="J74" s="15">
        <f t="shared" si="26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27"/>
        <v>2</v>
      </c>
      <c r="U74" s="15">
        <v>0</v>
      </c>
      <c r="V74" s="15">
        <v>1</v>
      </c>
      <c r="W74" s="16">
        <v>0</v>
      </c>
      <c r="X74" s="16">
        <v>0</v>
      </c>
      <c r="Y74" s="15">
        <v>0</v>
      </c>
      <c r="Z74" s="16">
        <v>0</v>
      </c>
      <c r="AA74" s="15">
        <v>1</v>
      </c>
      <c r="AB74" s="16">
        <v>0</v>
      </c>
      <c r="AC74" s="16">
        <f t="shared" si="28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29"/>
        <v>0</v>
      </c>
      <c r="AK74" s="14">
        <f t="shared" si="30"/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 t="shared" si="31"/>
        <v>0</v>
      </c>
      <c r="AW74" s="16"/>
      <c r="AX74" s="17"/>
      <c r="AY74" s="16"/>
      <c r="AZ74" s="13">
        <f t="shared" si="32"/>
        <v>9</v>
      </c>
      <c r="BA74" s="14">
        <f t="shared" si="33"/>
        <v>9</v>
      </c>
      <c r="BB74" s="14">
        <f t="shared" si="34"/>
        <v>9</v>
      </c>
      <c r="BC74" s="17">
        <v>9</v>
      </c>
      <c r="BD74" s="14">
        <v>0</v>
      </c>
      <c r="BE74" s="16"/>
      <c r="BF74" s="15">
        <f t="shared" si="35"/>
        <v>0</v>
      </c>
      <c r="BG74" s="15"/>
      <c r="BH74" s="15"/>
      <c r="BI74" s="16">
        <v>0</v>
      </c>
      <c r="BJ74" s="13">
        <v>0</v>
      </c>
      <c r="BK74" s="16">
        <v>0</v>
      </c>
      <c r="BL74" s="13">
        <v>0</v>
      </c>
      <c r="BM74" s="14">
        <v>0</v>
      </c>
      <c r="BN74" s="14">
        <v>0</v>
      </c>
      <c r="BO74" s="14">
        <v>0</v>
      </c>
      <c r="BP74" s="13">
        <v>0</v>
      </c>
    </row>
    <row r="75" spans="1:68" x14ac:dyDescent="0.25">
      <c r="A75" s="12">
        <v>71</v>
      </c>
      <c r="B75" s="12" t="s">
        <v>146</v>
      </c>
      <c r="C75" s="12" t="s">
        <v>147</v>
      </c>
      <c r="D75" s="12" t="s">
        <v>148</v>
      </c>
      <c r="E75" s="12" t="s">
        <v>134</v>
      </c>
      <c r="F75" s="12" t="s">
        <v>135</v>
      </c>
      <c r="G75" s="12" t="s">
        <v>136</v>
      </c>
      <c r="H75" s="13">
        <f t="shared" si="24"/>
        <v>11</v>
      </c>
      <c r="I75" s="14">
        <f t="shared" si="25"/>
        <v>1</v>
      </c>
      <c r="J75" s="15">
        <f t="shared" si="26"/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 t="shared" si="27"/>
        <v>1</v>
      </c>
      <c r="U75" s="15">
        <v>0</v>
      </c>
      <c r="V75" s="15">
        <v>0</v>
      </c>
      <c r="W75" s="16">
        <v>1</v>
      </c>
      <c r="X75" s="16">
        <v>0</v>
      </c>
      <c r="Y75" s="15">
        <v>0</v>
      </c>
      <c r="Z75" s="16">
        <v>0</v>
      </c>
      <c r="AA75" s="15">
        <v>0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10</v>
      </c>
      <c r="BA75" s="14">
        <f t="shared" si="33"/>
        <v>10</v>
      </c>
      <c r="BB75" s="14">
        <f t="shared" si="34"/>
        <v>9</v>
      </c>
      <c r="BC75" s="17">
        <v>11</v>
      </c>
      <c r="BD75" s="14">
        <v>0</v>
      </c>
      <c r="BE75" s="16">
        <v>0</v>
      </c>
      <c r="BF75" s="15">
        <f t="shared" si="35"/>
        <v>1</v>
      </c>
      <c r="BG75" s="15">
        <v>0</v>
      </c>
      <c r="BH75" s="15">
        <v>1</v>
      </c>
      <c r="BI75" s="16">
        <v>0</v>
      </c>
      <c r="BJ75" s="13">
        <v>0</v>
      </c>
      <c r="BK75" s="16">
        <v>0</v>
      </c>
      <c r="BL75" s="13">
        <v>0</v>
      </c>
      <c r="BM75" s="14">
        <v>0</v>
      </c>
      <c r="BN75" s="14">
        <v>0</v>
      </c>
      <c r="BO75" s="14">
        <v>0</v>
      </c>
      <c r="BP75" s="13">
        <v>0</v>
      </c>
    </row>
  </sheetData>
  <autoFilter ref="A1:BP75" xr:uid="{00000000-0009-0000-0000-000000000000}">
    <sortState xmlns:xlrd2="http://schemas.microsoft.com/office/spreadsheetml/2017/richdata2" ref="A8:BP75">
      <sortCondition descending="1" ref="H1:H75"/>
    </sortState>
  </autoFilter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ΠΙΕΡΙΑΣ_Μοριοδότ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2023-02-20T10:43:18Z</dcterms:created>
  <dcterms:modified xsi:type="dcterms:W3CDTF">2023-02-21T09:33:29Z</dcterms:modified>
</cp:coreProperties>
</file>